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1760"/>
  </bookViews>
  <sheets>
    <sheet name="Заманова" sheetId="2" r:id="rId1"/>
    <sheet name="Лист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I8" i="2"/>
  <c r="G8" i="2"/>
  <c r="M7" i="2"/>
  <c r="M8" i="2" s="1"/>
  <c r="L7" i="2"/>
  <c r="L8" i="2" s="1"/>
  <c r="K7" i="2"/>
  <c r="K8" i="2" s="1"/>
</calcChain>
</file>

<file path=xl/sharedStrings.xml><?xml version="1.0" encoding="utf-8"?>
<sst xmlns="http://schemas.openxmlformats.org/spreadsheetml/2006/main" count="18" uniqueCount="18">
  <si>
    <t>№ п/п</t>
  </si>
  <si>
    <t>Источники финансирования программы</t>
  </si>
  <si>
    <t>х</t>
  </si>
  <si>
    <t>Адрес МКД</t>
  </si>
  <si>
    <t>Дата признания МКД аварийным</t>
  </si>
  <si>
    <t>№ кв.</t>
  </si>
  <si>
    <t>ФИО</t>
  </si>
  <si>
    <t>Кол-во зарегистрированных</t>
  </si>
  <si>
    <t>Кол-во комнат</t>
  </si>
  <si>
    <t>Площадь расселяемой квартиры (кв. м)</t>
  </si>
  <si>
    <t>Всего</t>
  </si>
  <si>
    <t>за счет средств Фонда</t>
  </si>
  <si>
    <t>за счет средств субъекта Российской Федерации</t>
  </si>
  <si>
    <t>за счет средств местного бюджета</t>
  </si>
  <si>
    <t xml:space="preserve">г. Тутаев,   ул. Ленина, д. 78   </t>
  </si>
  <si>
    <t>Заманова Ольга Юрьевна</t>
  </si>
  <si>
    <t xml:space="preserve"> Реестр МКД по адресу: г. Тутаев, ул. Ленина, д. 78 (собственник жилого помещения)</t>
  </si>
  <si>
    <t>Приложение 1
 к муниципальной целевой программе «Переселение граждан из аварийного жилищного фонда 
городского поселения Тутаев» на 2023–2025 годы, утвержденной постановлением Администрации Тутаевского муниципального района
от 15.05.2023  № 376-п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</si>
</sst>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2" fontId="0" fillId="0" borderId="0" xfId="0" applyNumberFormat="1"/>
    <xf numFmtId="0" fontId="0" fillId="2" borderId="0" xfId="0" applyFill="1"/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11"/>
  <sheetViews>
    <sheetView tabSelected="1" zoomScale="90" zoomScaleNormal="90" workbookViewId="0">
      <pane ySplit="3" topLeftCell="A4" activePane="bottomLeft" state="frozen"/>
      <selection pane="bottomLeft" activeCell="B10" sqref="B10"/>
    </sheetView>
  </sheetViews>
  <sheetFormatPr defaultRowHeight="15" x14ac:dyDescent="0.25"/>
  <cols>
    <col min="1" max="1" width="6.7109375" customWidth="1"/>
    <col min="2" max="2" width="19.140625" customWidth="1"/>
    <col min="3" max="3" width="33.140625" customWidth="1"/>
    <col min="4" max="4" width="12.28515625" customWidth="1"/>
    <col min="5" max="5" width="15" customWidth="1"/>
    <col min="6" max="6" width="14.28515625" customWidth="1"/>
    <col min="7" max="7" width="19.85546875" customWidth="1"/>
    <col min="8" max="8" width="18" customWidth="1"/>
    <col min="9" max="9" width="17.7109375" customWidth="1"/>
    <col min="10" max="10" width="20.7109375" customWidth="1"/>
    <col min="11" max="15" width="17.28515625" customWidth="1"/>
  </cols>
  <sheetData>
    <row r="1" spans="1:15" ht="120.75" customHeight="1" x14ac:dyDescent="0.3">
      <c r="I1" s="28"/>
      <c r="J1" s="28"/>
      <c r="K1" s="33" t="s">
        <v>17</v>
      </c>
      <c r="L1" s="33"/>
      <c r="M1" s="33"/>
      <c r="N1" s="33"/>
      <c r="O1" s="33"/>
    </row>
    <row r="2" spans="1:15" ht="21" customHeight="1" x14ac:dyDescent="0.3">
      <c r="B2" s="26" t="s">
        <v>16</v>
      </c>
      <c r="C2" s="26"/>
      <c r="D2" s="26"/>
      <c r="E2" s="26"/>
      <c r="F2" s="26"/>
      <c r="G2" s="26"/>
      <c r="H2" s="26"/>
      <c r="I2" s="27"/>
      <c r="J2" s="27"/>
    </row>
    <row r="3" spans="1:15" ht="18.75" x14ac:dyDescent="0.3">
      <c r="B3" s="1"/>
      <c r="G3" s="2"/>
    </row>
    <row r="4" spans="1:15" x14ac:dyDescent="0.25">
      <c r="A4" s="3"/>
    </row>
    <row r="5" spans="1:15" ht="15.75" x14ac:dyDescent="0.25">
      <c r="B5" s="25" t="s">
        <v>0</v>
      </c>
      <c r="C5" s="25" t="s">
        <v>3</v>
      </c>
      <c r="D5" s="25" t="s">
        <v>4</v>
      </c>
      <c r="E5" s="25" t="s">
        <v>5</v>
      </c>
      <c r="F5" s="25" t="s">
        <v>6</v>
      </c>
      <c r="G5" s="29" t="s">
        <v>7</v>
      </c>
      <c r="H5" s="31" t="s">
        <v>8</v>
      </c>
      <c r="I5" s="25" t="s">
        <v>9</v>
      </c>
      <c r="J5" s="32" t="s">
        <v>1</v>
      </c>
      <c r="K5" s="32"/>
      <c r="L5" s="32"/>
      <c r="M5" s="32"/>
    </row>
    <row r="6" spans="1:15" ht="63" x14ac:dyDescent="0.25">
      <c r="B6" s="25"/>
      <c r="C6" s="25"/>
      <c r="D6" s="25"/>
      <c r="E6" s="25"/>
      <c r="F6" s="25"/>
      <c r="G6" s="30"/>
      <c r="H6" s="31"/>
      <c r="I6" s="25"/>
      <c r="J6" s="10" t="s">
        <v>10</v>
      </c>
      <c r="K6" s="10" t="s">
        <v>11</v>
      </c>
      <c r="L6" s="10" t="s">
        <v>12</v>
      </c>
      <c r="M6" s="10" t="s">
        <v>13</v>
      </c>
    </row>
    <row r="7" spans="1:15" ht="47.25" x14ac:dyDescent="0.25">
      <c r="B7" s="10">
        <v>1</v>
      </c>
      <c r="C7" s="11" t="s">
        <v>14</v>
      </c>
      <c r="D7" s="12">
        <v>42727</v>
      </c>
      <c r="E7" s="13">
        <v>7</v>
      </c>
      <c r="F7" s="14" t="s">
        <v>15</v>
      </c>
      <c r="G7" s="13">
        <v>1</v>
      </c>
      <c r="H7" s="13">
        <v>1</v>
      </c>
      <c r="I7" s="15">
        <v>26.3</v>
      </c>
      <c r="J7" s="16">
        <v>1072123</v>
      </c>
      <c r="K7" s="16">
        <f t="shared" ref="K7" si="0">ROUND(SUM(J7)*0.96,10)</f>
        <v>1029238.08</v>
      </c>
      <c r="L7" s="16">
        <f t="shared" ref="L7" si="1">ROUND(SUM(J7)*0.036,10)</f>
        <v>38596.428</v>
      </c>
      <c r="M7" s="16">
        <f t="shared" ref="M7" si="2">ROUND(SUM(J7)*0.004,10)</f>
        <v>4288.4920000000002</v>
      </c>
    </row>
    <row r="8" spans="1:15" ht="15.75" x14ac:dyDescent="0.25">
      <c r="B8" s="22"/>
      <c r="C8" s="23"/>
      <c r="D8" s="23"/>
      <c r="E8" s="23"/>
      <c r="F8" s="24"/>
      <c r="G8" s="17">
        <f>SUM(G7:G7)</f>
        <v>1</v>
      </c>
      <c r="H8" s="18" t="s">
        <v>2</v>
      </c>
      <c r="I8" s="19">
        <f>SUM(I7:I7)</f>
        <v>26.3</v>
      </c>
      <c r="J8" s="20">
        <f>ROUND(SUM(J7:J7),5)</f>
        <v>1072123</v>
      </c>
      <c r="K8" s="21">
        <f>SUM(K7:K7)</f>
        <v>1029238.08</v>
      </c>
      <c r="L8" s="21">
        <f>SUM(L7:L7)</f>
        <v>38596.428</v>
      </c>
      <c r="M8" s="21">
        <f>SUM(M7:M7)</f>
        <v>4288.4920000000002</v>
      </c>
    </row>
    <row r="9" spans="1:15" x14ac:dyDescent="0.25">
      <c r="G9" s="6"/>
      <c r="J9" s="7"/>
      <c r="K9" s="8"/>
      <c r="L9" s="8"/>
      <c r="M9" s="9"/>
    </row>
    <row r="10" spans="1:15" x14ac:dyDescent="0.25">
      <c r="B10" s="4"/>
      <c r="C10" s="4"/>
      <c r="D10" s="4"/>
    </row>
    <row r="11" spans="1:15" x14ac:dyDescent="0.25">
      <c r="B11" s="5"/>
    </row>
  </sheetData>
  <mergeCells count="14">
    <mergeCell ref="K1:O1"/>
    <mergeCell ref="B2:H2"/>
    <mergeCell ref="I2:J2"/>
    <mergeCell ref="I1:J1"/>
    <mergeCell ref="G5:G6"/>
    <mergeCell ref="H5:H6"/>
    <mergeCell ref="I5:I6"/>
    <mergeCell ref="J5:M5"/>
    <mergeCell ref="B8:F8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1" sqref="E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Заманова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2023-05-15T14:31:15Z</dcterms:modified>
</cp:coreProperties>
</file>