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20" windowHeight="10584"/>
  </bookViews>
  <sheets>
    <sheet name="КАЗНА" sheetId="1" r:id="rId1"/>
  </sheets>
  <calcPr calcId="124519" refMode="R1C1"/>
</workbook>
</file>

<file path=xl/calcChain.xml><?xml version="1.0" encoding="utf-8"?>
<calcChain xmlns="http://schemas.openxmlformats.org/spreadsheetml/2006/main">
  <c r="G204" i="1"/>
  <c r="H199"/>
  <c r="G199"/>
  <c r="C46"/>
  <c r="H45"/>
  <c r="G45"/>
  <c r="H135"/>
  <c r="H204"/>
  <c r="H207"/>
  <c r="H44"/>
  <c r="G135"/>
  <c r="G206"/>
  <c r="G207"/>
  <c r="G209"/>
  <c r="G215"/>
  <c r="H209"/>
  <c r="H43"/>
  <c r="H215"/>
  <c r="C209"/>
  <c r="G136"/>
  <c r="H136"/>
</calcChain>
</file>

<file path=xl/sharedStrings.xml><?xml version="1.0" encoding="utf-8"?>
<sst xmlns="http://schemas.openxmlformats.org/spreadsheetml/2006/main" count="403" uniqueCount="244">
  <si>
    <t>вид имущества</t>
  </si>
  <si>
    <t>№ п/п</t>
  </si>
  <si>
    <t xml:space="preserve">объект </t>
  </si>
  <si>
    <t>Год ввода</t>
  </si>
  <si>
    <t>площадь имущества (кв.м)</t>
  </si>
  <si>
    <t>балансовая стоимость, руб.</t>
  </si>
  <si>
    <t>остаточная стоимость, руб.</t>
  </si>
  <si>
    <t>движимое</t>
  </si>
  <si>
    <t>Бункер для ТБО</t>
  </si>
  <si>
    <t>х</t>
  </si>
  <si>
    <t>Бункер для отходов</t>
  </si>
  <si>
    <t>Детская игровая площадка "Городок 1А" д.Емишево</t>
  </si>
  <si>
    <t>Детская игровая площадка "Городок 1А" д.Столбищи</t>
  </si>
  <si>
    <t>Мегафон АТ-М 135 ВС 12/30 с сиреной</t>
  </si>
  <si>
    <t>-</t>
  </si>
  <si>
    <t>Мотопомпа SHE-50х с комплектующими</t>
  </si>
  <si>
    <t>Проигрыватель Pioneer DV420 с усилителем и акуст/сист.</t>
  </si>
  <si>
    <t>Колонка водоразборная</t>
  </si>
  <si>
    <t>Детская площадка (д.Осташево)</t>
  </si>
  <si>
    <t>Бункер накопитель для ТБО 8м3</t>
  </si>
  <si>
    <t>Детская площадка д.Столбищи</t>
  </si>
  <si>
    <t>Итого</t>
  </si>
  <si>
    <t>из них сооружения</t>
  </si>
  <si>
    <t>машины и оборудование</t>
  </si>
  <si>
    <t>недвижимое</t>
  </si>
  <si>
    <t xml:space="preserve">площадные </t>
  </si>
  <si>
    <t>Мемориал погибшим в годы ВОВ с именами д.Емишево</t>
  </si>
  <si>
    <t>Мемориал погибшим в годы ВОВ с именами д.Столбищи</t>
  </si>
  <si>
    <t>Памятник погибшим в годы ВОВ с именами д.Ильинское</t>
  </si>
  <si>
    <t>Обелиск погибшим в годы ВОВ с именами с.Ваулово</t>
  </si>
  <si>
    <t>Всего по памятникам:</t>
  </si>
  <si>
    <t>1 комнатная квартира г.Тутаев, ул.Комсомольская, д.142, кв.18</t>
  </si>
  <si>
    <t>1 комнатная квартира г.Тутаев, ул.Комсомольская, д.134, кв.14</t>
  </si>
  <si>
    <t>Жилой дом с.Ваулово ул. Интернациональная д.1 кв.1</t>
  </si>
  <si>
    <t>Жилой дом с.Ваулово ул. Интернациональная д.1 кв.3</t>
  </si>
  <si>
    <t>Жилой дом с.Ваулово ул. Интернациональная д.1 кв.5</t>
  </si>
  <si>
    <t>Жилой дом с.Ваулово ул. Интернациональная д.1 кв.6</t>
  </si>
  <si>
    <t>Жилой дом с.Ваулово ул. Интернациональная д.1 кв.7</t>
  </si>
  <si>
    <t>Жилой дом с.Ваулово ул. Интернациональная д.1 кв.8</t>
  </si>
  <si>
    <t>Жилой дом с.Ваулово ул. Интернациональная д.1 кв.10</t>
  </si>
  <si>
    <t>Жилой дом с.Ваулово ул. Интернациональная д.1 кв.11</t>
  </si>
  <si>
    <t>Жилой дом с.Ваулово ул. Интернациональная д.3 кв.1</t>
  </si>
  <si>
    <t>Жилой дом с.Ваулово ул. Интернациональная д.3 кв.2</t>
  </si>
  <si>
    <t>Жилой дом с.Ваулово ул. Интернациональная д.3 кв.3</t>
  </si>
  <si>
    <t>Жилой дом с.Ваулово ул. Интернациональная д.3 кв.4</t>
  </si>
  <si>
    <t>Жилой дом с.Ваулово ул. Интернациональная д.3 кв.5</t>
  </si>
  <si>
    <t>Жилой дом с.Ваулово ул. Интернациональная д.3 кв.6</t>
  </si>
  <si>
    <t>Жилой дом с.Ваулово ул. Интернациональная д.3 кв.7</t>
  </si>
  <si>
    <t>Жилой дом с.Ваулово ул. Интернациональная д.3 кв.8</t>
  </si>
  <si>
    <t>Жилой дом д.Ваулово ул. Интернациональная д.3 кв.9</t>
  </si>
  <si>
    <t>Жилой дом д.Ваулово ул. Интернациональная д.3 кв.10</t>
  </si>
  <si>
    <t>Жилой дом д.Ваулово ул. Интернациональная д.3 кв.12</t>
  </si>
  <si>
    <t>Жилой дом д.Ваулово ул. Интернациональная д.11</t>
  </si>
  <si>
    <t>Жилой дом с.Ваулово ул. Интернациональная д.13</t>
  </si>
  <si>
    <t>Жилой дом с.Ваулово ул.Монастырская д.3</t>
  </si>
  <si>
    <t>Жилой дом с.Ваулово ул.Монастырская д.4</t>
  </si>
  <si>
    <t>Жилой дом с.Ваулово ул.Монастырская д.5</t>
  </si>
  <si>
    <t>Жилой дом д.Ильинское д.28 кв.1</t>
  </si>
  <si>
    <t>Жилой дом д.Ильинское д.28 кв.3</t>
  </si>
  <si>
    <t>Жилой дом д.Ильинское д.31 кв.2</t>
  </si>
  <si>
    <t>Жилой дом д.Клинцево д.1а</t>
  </si>
  <si>
    <t>Жилой дом д.Омелино д.3а</t>
  </si>
  <si>
    <t>Жилой дом д.Осташево д.3 кв.3</t>
  </si>
  <si>
    <t>Жилой дом д.Осташево д.3 кв.4</t>
  </si>
  <si>
    <t>Жилой дом д.Осташево д.3 кв.7</t>
  </si>
  <si>
    <t>Жилой дом д.Осташево д.3 кв.8</t>
  </si>
  <si>
    <t>Жилой дом д.Осташево д.4</t>
  </si>
  <si>
    <t>Жилой дом д.Осташево д.5 кв.1</t>
  </si>
  <si>
    <t>Жилой дом д.Осташево д.5 кв.2</t>
  </si>
  <si>
    <t>Жилой дом д.Осташево д.5 кв.3</t>
  </si>
  <si>
    <t>Жилой дом д.Осташево д.5 кв.4</t>
  </si>
  <si>
    <t>Жилой дом д.Осташево д.5 кв.5</t>
  </si>
  <si>
    <t>Жилой дом д.Осташево д.5 кв.6</t>
  </si>
  <si>
    <t>Жилой дом д.Осташево д.5 кв.8</t>
  </si>
  <si>
    <t>Жилой дом д.Осташево д.25</t>
  </si>
  <si>
    <t>Жилой дом д.Осташево д.41 кв.2</t>
  </si>
  <si>
    <t>Жилой дом д.Рождественное д.8 кв.2</t>
  </si>
  <si>
    <t>Жилой дом д.Столбищи ул.Колхозная д.26</t>
  </si>
  <si>
    <t>Жилой дом д.Столбищи ул.Молодежная д.3 кв.1</t>
  </si>
  <si>
    <t>Жилой дом д.Столбищи ул.Молодежная д.4 кв.2</t>
  </si>
  <si>
    <t>Жилой дом д.Столбищи ул.Молодежная д.6 кв.1</t>
  </si>
  <si>
    <t>Жилой дом д.Столбищи ул.Молодежная д.8 кв.1</t>
  </si>
  <si>
    <t>Жилой дом д.Столбищи ул.Молодежная д.9 кв.2</t>
  </si>
  <si>
    <t>Жилой дом д.Столбищи ул.Молодежная д.10 кв.1</t>
  </si>
  <si>
    <t>Жилой дом д.Столбищи ул.Молодежная д.20 кв.1</t>
  </si>
  <si>
    <t>Жилой дом д.Столбищи ул.Центральная д.3 кв.1</t>
  </si>
  <si>
    <t>Жилой дом д.Столбищи ул.Центральная д.9 кв.1</t>
  </si>
  <si>
    <t>Жилой дом д.Столбищи ул.Центральная д.9 кв.2</t>
  </si>
  <si>
    <t>Жилой дом д.Столбищи ул.Центральная д.10 кв.1</t>
  </si>
  <si>
    <t>Жилой дом д.Столбищи ул.Центральная д.10 кв.4</t>
  </si>
  <si>
    <t>Жилой дом д.Столбищи ул.Центральная д.10 кв.7</t>
  </si>
  <si>
    <t>Жилой дом д.Столбищи ул.Центральная д.11 кв.1</t>
  </si>
  <si>
    <t>Жилой дом д.Столбищи ул.Центральная д.11 кв.3</t>
  </si>
  <si>
    <t>Жилой дом д.Столбищи ул.Центральная д.11 кв.6</t>
  </si>
  <si>
    <t>Жилой дом д.Столбищи ул.Центральная д.13 кв.3</t>
  </si>
  <si>
    <t>Жилой дом д.Столбищи ул.Центральная д.13 кв.9</t>
  </si>
  <si>
    <t>Жилой дом д.Столбищи ул.Центральная д.13 кв.15</t>
  </si>
  <si>
    <t>Жилой дом д.Столбищи ул.Центральная д.14 кв.1</t>
  </si>
  <si>
    <t>Жилой дом д.Столбищи ул.Центральная д.14 кв.5</t>
  </si>
  <si>
    <t>Жилой дом д.Столбищи ул.Центральная д.14 кв.12</t>
  </si>
  <si>
    <t>Жилой дом д.Столбищи ул.Центральная д.14 кв.15</t>
  </si>
  <si>
    <t>Жилой дом д.Столбищи ул.Центральная д.14 кв.16</t>
  </si>
  <si>
    <t>Жилой дом д.Столбищи ул.Центральная д.14 кв.20</t>
  </si>
  <si>
    <t>Жилой дом д.Столбищи ул.Центральная д.14 кв.25</t>
  </si>
  <si>
    <t>Жилой дом д.Столбищи ул.Центральная д.14 кв.27</t>
  </si>
  <si>
    <t>Жилой дом д.Столбищи ул.Центральная д.14 кв.33</t>
  </si>
  <si>
    <t>Всего по зданиям:</t>
  </si>
  <si>
    <t>из них жилфонд:</t>
  </si>
  <si>
    <t>Дорога д.Рыково</t>
  </si>
  <si>
    <t>грунтовое покрытие</t>
  </si>
  <si>
    <t>0,3</t>
  </si>
  <si>
    <t>Дорога д.Мартыново</t>
  </si>
  <si>
    <t>асфальтовое покрытие</t>
  </si>
  <si>
    <t>0,6</t>
  </si>
  <si>
    <t>Дорога д.Красинское</t>
  </si>
  <si>
    <t>0,4</t>
  </si>
  <si>
    <t>Дорога д.Кузилово</t>
  </si>
  <si>
    <t>Дорога д.Шеломки</t>
  </si>
  <si>
    <t>0,5</t>
  </si>
  <si>
    <t>Дорога д.Артемьево</t>
  </si>
  <si>
    <t>1,3</t>
  </si>
  <si>
    <t>Дорога д.Подлесное</t>
  </si>
  <si>
    <t>0,7</t>
  </si>
  <si>
    <t>Дорога д.Есюки</t>
  </si>
  <si>
    <t>1,0</t>
  </si>
  <si>
    <t xml:space="preserve">Дорога д.Антифьево </t>
  </si>
  <si>
    <t xml:space="preserve">Дорога  д.Емишево ул. Цветочная </t>
  </si>
  <si>
    <t>Дорога д.Никифорово</t>
  </si>
  <si>
    <t>Дорога д.Новоселки</t>
  </si>
  <si>
    <t>Дорога д.Шелково</t>
  </si>
  <si>
    <t>2,0</t>
  </si>
  <si>
    <t>Дорога д.Мишаки</t>
  </si>
  <si>
    <t>1,5</t>
  </si>
  <si>
    <t>Дорога д.Лазарцево</t>
  </si>
  <si>
    <t>Дорога д.Лыкошино</t>
  </si>
  <si>
    <t>0,8</t>
  </si>
  <si>
    <t>Дорога д.Безмино</t>
  </si>
  <si>
    <t>Дорога д.Ильинское</t>
  </si>
  <si>
    <t>Дорога д.Колошино</t>
  </si>
  <si>
    <t>Дорога д.Манцурово</t>
  </si>
  <si>
    <t>0,2</t>
  </si>
  <si>
    <t>Дорога д.Олешково</t>
  </si>
  <si>
    <t>Дорога д.Парфенково</t>
  </si>
  <si>
    <t>Дорога д. Вышницы</t>
  </si>
  <si>
    <t>Дорога д.Погост</t>
  </si>
  <si>
    <t>Дорога д.Сущево</t>
  </si>
  <si>
    <t>Дорога д.Уварово</t>
  </si>
  <si>
    <t>0,1</t>
  </si>
  <si>
    <t>Дорога д.Голенищево</t>
  </si>
  <si>
    <t>Дорога д.Большое Титовское</t>
  </si>
  <si>
    <t>Дорога д.Малое Титовское</t>
  </si>
  <si>
    <t>Дорога д.Новенькое</t>
  </si>
  <si>
    <t>Дорога д.Ваулово</t>
  </si>
  <si>
    <t>Дорога д.Рождественное</t>
  </si>
  <si>
    <t>Дорога д.Холм</t>
  </si>
  <si>
    <t xml:space="preserve">Дорога д.Митинское </t>
  </si>
  <si>
    <t>Дорога д.Митюшино</t>
  </si>
  <si>
    <t>Дорога д.Столбищи ул.Молодежная</t>
  </si>
  <si>
    <t>Дорога д.Столбищи Ул. Центральная</t>
  </si>
  <si>
    <t>Дорога д.Столбищи Ул. Колхозная</t>
  </si>
  <si>
    <t>Дорога д.Омелино</t>
  </si>
  <si>
    <t>Дорога д.Ионовское</t>
  </si>
  <si>
    <t>Дорога д.Сельцо</t>
  </si>
  <si>
    <t>Дорога д.Николо-Эдома</t>
  </si>
  <si>
    <t>Дорога д.Баскаково</t>
  </si>
  <si>
    <t>Дорога с.Ваулово</t>
  </si>
  <si>
    <t>Дорога д.Лукинское</t>
  </si>
  <si>
    <t>Дорога д.Ефимово</t>
  </si>
  <si>
    <t>Дорога д.Осташево</t>
  </si>
  <si>
    <t>Дорога д.Полуэктово</t>
  </si>
  <si>
    <t>Дорога д.Шуино</t>
  </si>
  <si>
    <t>Дорога п.Ваулово</t>
  </si>
  <si>
    <t>Дорога д.Каменка</t>
  </si>
  <si>
    <t>Дорога д.Ерофеево</t>
  </si>
  <si>
    <t>Дорога д.Парняково</t>
  </si>
  <si>
    <t>Дорога д.Юдаково</t>
  </si>
  <si>
    <t>Дорога д.Селюнино</t>
  </si>
  <si>
    <t>Всего по дорогам:</t>
  </si>
  <si>
    <t>Сети уличного освещения д.Осташево</t>
  </si>
  <si>
    <t>320  п.м.</t>
  </si>
  <si>
    <t>Всего по сетям:</t>
  </si>
  <si>
    <t>ЗИЛ - 131 АРС - 14</t>
  </si>
  <si>
    <t>Авторазливочная станция АРС - 14 (на ЗИЛ - 131)</t>
  </si>
  <si>
    <t>0,427</t>
  </si>
  <si>
    <t>0,74</t>
  </si>
  <si>
    <t>0,46</t>
  </si>
  <si>
    <t>Дорога д.Емишево ул. Староемишевская</t>
  </si>
  <si>
    <t>Дорога д.Емишево ул.Промзона-4</t>
  </si>
  <si>
    <t xml:space="preserve">Дорога  д.Емишево ул.Центральная </t>
  </si>
  <si>
    <t>0,793</t>
  </si>
  <si>
    <t>0,88</t>
  </si>
  <si>
    <t>0,837</t>
  </si>
  <si>
    <t>движимое имущество (108.52)</t>
  </si>
  <si>
    <t>недвижимое имущество (108.51)</t>
  </si>
  <si>
    <t>Ограждение металлическое для пешех.дорожки</t>
  </si>
  <si>
    <t>50 п.м.</t>
  </si>
  <si>
    <t>53 п.м.</t>
  </si>
  <si>
    <t>Горка-мини двойная ДИО-5 02</t>
  </si>
  <si>
    <t>Песочница 1500 АМФ-3 01</t>
  </si>
  <si>
    <t>Дорога д.Емишево ул.Цветочная - ул.Промзона-4 "Емишево"</t>
  </si>
  <si>
    <t>Жилой дом д.Столбищи ул.Центральная д.4 кв.1</t>
  </si>
  <si>
    <t>Жилой дом д.Столбищи ул.Центральная д.4 кв.2</t>
  </si>
  <si>
    <t>Жилой дом д.Емишево ул.Центральная д.9 кв.1</t>
  </si>
  <si>
    <t>Жилой дом д.Емишево ул.Центральная д.9 кв.2</t>
  </si>
  <si>
    <t>1 комнатная квартира г.Тутаев, ул.Медовая, д.4, кв.1</t>
  </si>
  <si>
    <t>Жилой дом д.Осташево, д.1 кв.1</t>
  </si>
  <si>
    <t>Жилой дом д.Ильинское, д.28 кв.2</t>
  </si>
  <si>
    <t>Всего по колодцам:</t>
  </si>
  <si>
    <t>Качель ДИО-1,02</t>
  </si>
  <si>
    <t>Спортивный комплекс КЧЕ-201.05.00</t>
  </si>
  <si>
    <t>Качалка балансир.ДИО-3.07-16</t>
  </si>
  <si>
    <t>2-х комнатная квартира г.Тутаев ул.Медовая, д.6 кв.16</t>
  </si>
  <si>
    <t>Колодец из КС с навесом д.Манцурово</t>
  </si>
  <si>
    <t>2017</t>
  </si>
  <si>
    <t>Колодец из КС с навесом д.Малое Титовское</t>
  </si>
  <si>
    <t xml:space="preserve">108.55 Непроизведенные активы, составляющие казну </t>
  </si>
  <si>
    <t>Земельный участок д.Ильинское,30</t>
  </si>
  <si>
    <t>2000 кв.м</t>
  </si>
  <si>
    <t>Земельный участок д.Ильинское,28</t>
  </si>
  <si>
    <t>Земельный участок д.Лыкошино</t>
  </si>
  <si>
    <t>Земельный участок д.Столбищи участок №3</t>
  </si>
  <si>
    <t>1500 кв.м</t>
  </si>
  <si>
    <t>1600 кв.м</t>
  </si>
  <si>
    <t>1920 кв.м</t>
  </si>
  <si>
    <t>непроизведенные активы (108.55)</t>
  </si>
  <si>
    <t>1,44</t>
  </si>
  <si>
    <t>2,88</t>
  </si>
  <si>
    <t>7020 кв.м</t>
  </si>
  <si>
    <t>на 01.01.2019 года</t>
  </si>
  <si>
    <t>Детский игровой комплекс 700ДИК-2,17</t>
  </si>
  <si>
    <t>Качалка-балансир средняя ДИО -3,072-15</t>
  </si>
  <si>
    <t>Детский игровой комплекс 700ДИК-2,137</t>
  </si>
  <si>
    <t>Качели с жестким подвесом двойные ДИО 1.02-15</t>
  </si>
  <si>
    <t>Пешеходная дорожка д.Столбищи ул.Центральная от д.14 до д.5</t>
  </si>
  <si>
    <t>асфальт.</t>
  </si>
  <si>
    <t>0,168</t>
  </si>
  <si>
    <t>Дорога д.Емишево ул.Центральная от д.22 до д.1</t>
  </si>
  <si>
    <t>песч-грунтовая</t>
  </si>
  <si>
    <t>0,428</t>
  </si>
  <si>
    <t>28,533</t>
  </si>
  <si>
    <t>Колодец из КС д.Ваулово</t>
  </si>
  <si>
    <t>2018</t>
  </si>
  <si>
    <t>Колодец из КС с навесом д.Красинское</t>
  </si>
  <si>
    <t>Реестр имущества казны Артемьевского сельского поселения</t>
  </si>
</sst>
</file>

<file path=xl/styles.xml><?xml version="1.0" encoding="utf-8"?>
<styleSheet xmlns="http://schemas.openxmlformats.org/spreadsheetml/2006/main">
  <numFmts count="1">
    <numFmt numFmtId="172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sz val="10"/>
      <color indexed="17"/>
      <name val="Arial Cyr"/>
      <charset val="204"/>
    </font>
    <font>
      <sz val="10"/>
      <color indexed="61"/>
      <name val="Arial Cyr"/>
      <charset val="204"/>
    </font>
    <font>
      <i/>
      <sz val="10"/>
      <color indexed="17"/>
      <name val="Arial Cyr"/>
      <charset val="204"/>
    </font>
    <font>
      <i/>
      <sz val="10"/>
      <color indexed="6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color indexed="12"/>
      <name val="Arial Cyr"/>
      <charset val="204"/>
    </font>
    <font>
      <b/>
      <i/>
      <sz val="10"/>
      <name val="Arial Cyr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0"/>
      <color indexed="63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b/>
      <i/>
      <sz val="10"/>
      <color theme="1"/>
      <name val="Arial Cyr"/>
      <charset val="204"/>
    </font>
    <font>
      <i/>
      <sz val="8"/>
      <color theme="1"/>
      <name val="Arial Cyr"/>
      <charset val="204"/>
    </font>
    <font>
      <i/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i/>
      <sz val="12"/>
      <color theme="1"/>
      <name val="Arial Cyr"/>
      <charset val="204"/>
    </font>
    <font>
      <sz val="12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4" fillId="0" borderId="2" xfId="0" applyFont="1" applyBorder="1" applyAlignment="1">
      <alignment horizontal="center" vertical="top" textRotation="255"/>
    </xf>
    <xf numFmtId="0" fontId="5" fillId="0" borderId="3" xfId="0" applyFont="1" applyBorder="1" applyAlignment="1">
      <alignment horizontal="center" textRotation="255"/>
    </xf>
    <xf numFmtId="0" fontId="6" fillId="0" borderId="4" xfId="0" applyFont="1" applyBorder="1" applyAlignment="1"/>
    <xf numFmtId="0" fontId="7" fillId="0" borderId="0" xfId="0" applyFont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2" fontId="11" fillId="0" borderId="1" xfId="0" applyNumberFormat="1" applyFont="1" applyBorder="1"/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vertical="distributed" wrapText="1"/>
    </xf>
    <xf numFmtId="1" fontId="1" fillId="0" borderId="1" xfId="0" applyNumberFormat="1" applyFont="1" applyBorder="1" applyAlignment="1">
      <alignment horizontal="center" vertical="distributed"/>
    </xf>
    <xf numFmtId="172" fontId="1" fillId="0" borderId="1" xfId="0" applyNumberFormat="1" applyFont="1" applyBorder="1" applyAlignment="1">
      <alignment vertical="distributed"/>
    </xf>
    <xf numFmtId="2" fontId="1" fillId="0" borderId="1" xfId="0" applyNumberFormat="1" applyFont="1" applyBorder="1" applyAlignment="1">
      <alignment vertical="distributed"/>
    </xf>
    <xf numFmtId="1" fontId="1" fillId="0" borderId="1" xfId="0" applyNumberFormat="1" applyFont="1" applyFill="1" applyBorder="1" applyAlignment="1">
      <alignment horizontal="center" vertical="distributed"/>
    </xf>
    <xf numFmtId="2" fontId="1" fillId="0" borderId="0" xfId="0" applyNumberFormat="1" applyFont="1" applyBorder="1"/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11" fillId="0" borderId="1" xfId="0" applyFont="1" applyBorder="1"/>
    <xf numFmtId="0" fontId="0" fillId="0" borderId="3" xfId="0" applyBorder="1"/>
    <xf numFmtId="0" fontId="0" fillId="0" borderId="2" xfId="0" applyBorder="1"/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2" fontId="9" fillId="0" borderId="1" xfId="0" applyNumberFormat="1" applyFont="1" applyBorder="1"/>
    <xf numFmtId="2" fontId="8" fillId="0" borderId="1" xfId="0" applyNumberFormat="1" applyFont="1" applyBorder="1" applyAlignment="1"/>
    <xf numFmtId="2" fontId="8" fillId="0" borderId="3" xfId="0" applyNumberFormat="1" applyFont="1" applyBorder="1" applyAlignment="1"/>
    <xf numFmtId="0" fontId="14" fillId="0" borderId="1" xfId="0" applyFont="1" applyBorder="1" applyAlignment="1">
      <alignment horizontal="right"/>
    </xf>
    <xf numFmtId="2" fontId="14" fillId="0" borderId="1" xfId="0" applyNumberFormat="1" applyFont="1" applyBorder="1"/>
    <xf numFmtId="0" fontId="14" fillId="0" borderId="6" xfId="0" applyFont="1" applyFill="1" applyBorder="1" applyAlignment="1">
      <alignment vertical="distributed"/>
    </xf>
    <xf numFmtId="0" fontId="14" fillId="0" borderId="1" xfId="0" applyFont="1" applyBorder="1" applyAlignment="1">
      <alignment horizontal="right" vertical="distributed" wrapText="1"/>
    </xf>
    <xf numFmtId="1" fontId="14" fillId="0" borderId="1" xfId="0" applyNumberFormat="1" applyFont="1" applyFill="1" applyBorder="1" applyAlignment="1">
      <alignment horizontal="center" vertical="distributed"/>
    </xf>
    <xf numFmtId="172" fontId="14" fillId="0" borderId="1" xfId="0" applyNumberFormat="1" applyFont="1" applyBorder="1" applyAlignment="1">
      <alignment vertical="distributed"/>
    </xf>
    <xf numFmtId="2" fontId="14" fillId="0" borderId="1" xfId="0" applyNumberFormat="1" applyFont="1" applyBorder="1" applyAlignment="1">
      <alignment vertical="distributed"/>
    </xf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172" fontId="14" fillId="0" borderId="2" xfId="0" applyNumberFormat="1" applyFont="1" applyBorder="1"/>
    <xf numFmtId="2" fontId="14" fillId="0" borderId="2" xfId="0" applyNumberFormat="1" applyFont="1" applyBorder="1"/>
    <xf numFmtId="0" fontId="0" fillId="0" borderId="0" xfId="0" applyBorder="1"/>
    <xf numFmtId="49" fontId="0" fillId="0" borderId="0" xfId="0" applyNumberFormat="1"/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distributed"/>
    </xf>
    <xf numFmtId="0" fontId="1" fillId="0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2" fontId="13" fillId="2" borderId="1" xfId="0" applyNumberFormat="1" applyFont="1" applyFill="1" applyBorder="1"/>
    <xf numFmtId="0" fontId="0" fillId="0" borderId="0" xfId="0" applyFill="1"/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18" fillId="0" borderId="1" xfId="0" applyNumberFormat="1" applyFont="1" applyBorder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/>
    <xf numFmtId="2" fontId="21" fillId="0" borderId="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255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5" fillId="0" borderId="1" xfId="0" applyFont="1" applyBorder="1" applyAlignment="1">
      <alignment horizontal="center" textRotation="255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0" fillId="0" borderId="0" xfId="0" applyAlignme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2" xfId="0" applyFont="1" applyBorder="1" applyAlignment="1"/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/>
    <xf numFmtId="2" fontId="23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right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/>
    <xf numFmtId="2" fontId="23" fillId="0" borderId="3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0" fontId="25" fillId="0" borderId="1" xfId="0" applyFont="1" applyBorder="1"/>
    <xf numFmtId="49" fontId="25" fillId="0" borderId="1" xfId="0" applyNumberFormat="1" applyFont="1" applyBorder="1" applyAlignment="1">
      <alignment horizontal="right" wrapText="1"/>
    </xf>
    <xf numFmtId="49" fontId="26" fillId="0" borderId="1" xfId="0" applyNumberFormat="1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/>
    <xf numFmtId="49" fontId="23" fillId="0" borderId="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center" wrapText="1"/>
    </xf>
    <xf numFmtId="2" fontId="23" fillId="0" borderId="8" xfId="0" applyNumberFormat="1" applyFont="1" applyBorder="1"/>
    <xf numFmtId="0" fontId="23" fillId="0" borderId="7" xfId="0" applyFont="1" applyBorder="1" applyAlignment="1">
      <alignment horizontal="left" wrapText="1"/>
    </xf>
    <xf numFmtId="0" fontId="23" fillId="0" borderId="7" xfId="0" applyFont="1" applyBorder="1" applyAlignment="1">
      <alignment horizontal="center"/>
    </xf>
    <xf numFmtId="2" fontId="23" fillId="0" borderId="7" xfId="0" applyNumberFormat="1" applyFont="1" applyBorder="1"/>
    <xf numFmtId="0" fontId="25" fillId="0" borderId="1" xfId="0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 wrapText="1"/>
    </xf>
    <xf numFmtId="2" fontId="27" fillId="0" borderId="1" xfId="0" applyNumberFormat="1" applyFont="1" applyBorder="1"/>
    <xf numFmtId="0" fontId="28" fillId="0" borderId="4" xfId="0" applyFont="1" applyBorder="1"/>
    <xf numFmtId="0" fontId="23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2" fontId="28" fillId="0" borderId="1" xfId="0" applyNumberFormat="1" applyFont="1" applyBorder="1"/>
    <xf numFmtId="0" fontId="29" fillId="2" borderId="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2" fontId="29" fillId="2" borderId="1" xfId="0" applyNumberFormat="1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2" fontId="29" fillId="0" borderId="1" xfId="0" applyNumberFormat="1" applyFont="1" applyFill="1" applyBorder="1"/>
    <xf numFmtId="2" fontId="29" fillId="0" borderId="5" xfId="0" applyNumberFormat="1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2" fontId="27" fillId="0" borderId="1" xfId="0" applyNumberFormat="1" applyFont="1" applyFill="1" applyBorder="1"/>
    <xf numFmtId="2" fontId="27" fillId="0" borderId="5" xfId="0" applyNumberFormat="1" applyFont="1" applyFill="1" applyBorder="1"/>
    <xf numFmtId="0" fontId="25" fillId="2" borderId="1" xfId="0" applyFont="1" applyFill="1" applyBorder="1" applyAlignment="1">
      <alignment horizontal="center"/>
    </xf>
    <xf numFmtId="2" fontId="29" fillId="2" borderId="5" xfId="0" applyNumberFormat="1" applyFont="1" applyFill="1" applyBorder="1"/>
    <xf numFmtId="0" fontId="4" fillId="0" borderId="10" xfId="0" applyFont="1" applyBorder="1" applyAlignment="1">
      <alignment horizontal="center" vertical="top" textRotation="255"/>
    </xf>
    <xf numFmtId="0" fontId="21" fillId="0" borderId="0" xfId="0" applyFont="1" applyBorder="1" applyAlignment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0" fontId="22" fillId="0" borderId="0" xfId="0" applyFont="1" applyBorder="1" applyAlignment="1"/>
    <xf numFmtId="0" fontId="19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1" fillId="0" borderId="0" xfId="0" applyFont="1" applyBorder="1" applyAlignment="1">
      <alignment horizontal="right"/>
    </xf>
    <xf numFmtId="2" fontId="0" fillId="0" borderId="0" xfId="0" applyNumberForma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/>
    <xf numFmtId="0" fontId="0" fillId="0" borderId="0" xfId="0" applyFont="1" applyBorder="1"/>
    <xf numFmtId="2" fontId="2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2" fontId="18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tabSelected="1" topLeftCell="A199" zoomScale="75" workbookViewId="0">
      <selection activeCell="D219" sqref="D219"/>
    </sheetView>
  </sheetViews>
  <sheetFormatPr defaultRowHeight="13.2"/>
  <cols>
    <col min="3" max="3" width="6.109375" customWidth="1"/>
    <col min="4" max="4" width="51" customWidth="1"/>
    <col min="5" max="5" width="11.33203125" customWidth="1"/>
    <col min="6" max="6" width="14.6640625" customWidth="1"/>
    <col min="7" max="7" width="15.88671875" customWidth="1"/>
    <col min="8" max="8" width="16.109375" customWidth="1"/>
    <col min="9" max="9" width="15.88671875" customWidth="1"/>
    <col min="10" max="10" width="13.109375" customWidth="1"/>
    <col min="11" max="11" width="14.21875" customWidth="1"/>
    <col min="12" max="12" width="14.5546875" customWidth="1"/>
    <col min="14" max="14" width="14.21875" customWidth="1"/>
  </cols>
  <sheetData>
    <row r="1" spans="1:8" ht="21" customHeight="1">
      <c r="A1" s="70" t="s">
        <v>243</v>
      </c>
      <c r="B1" s="70"/>
      <c r="C1" s="70"/>
      <c r="D1" s="70"/>
      <c r="E1" s="70"/>
      <c r="F1" s="70"/>
      <c r="G1" s="70"/>
      <c r="H1" s="70"/>
    </row>
    <row r="2" spans="1:8" ht="27" customHeight="1">
      <c r="A2" s="71" t="s">
        <v>228</v>
      </c>
      <c r="B2" s="71"/>
      <c r="C2" s="71"/>
      <c r="D2" s="71"/>
      <c r="E2" s="71"/>
      <c r="F2" s="71"/>
      <c r="G2" s="71"/>
      <c r="H2" s="71"/>
    </row>
    <row r="3" spans="1:8" ht="39.6">
      <c r="A3" s="1" t="s">
        <v>0</v>
      </c>
      <c r="B3" s="1"/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</row>
    <row r="4" spans="1:8" ht="15.75" customHeight="1">
      <c r="A4" s="72" t="s">
        <v>7</v>
      </c>
      <c r="B4" s="76"/>
      <c r="C4" s="85">
        <v>1</v>
      </c>
      <c r="D4" s="86" t="s">
        <v>8</v>
      </c>
      <c r="E4" s="87">
        <v>2011</v>
      </c>
      <c r="F4" s="88" t="s">
        <v>9</v>
      </c>
      <c r="G4" s="89">
        <v>24975</v>
      </c>
      <c r="H4" s="89">
        <v>24975</v>
      </c>
    </row>
    <row r="5" spans="1:8" ht="15.75" customHeight="1">
      <c r="A5" s="72"/>
      <c r="B5" s="76"/>
      <c r="C5" s="85">
        <v>2</v>
      </c>
      <c r="D5" s="86" t="s">
        <v>8</v>
      </c>
      <c r="E5" s="87">
        <v>2011</v>
      </c>
      <c r="F5" s="88" t="s">
        <v>9</v>
      </c>
      <c r="G5" s="89">
        <v>24975</v>
      </c>
      <c r="H5" s="89">
        <v>24975</v>
      </c>
    </row>
    <row r="6" spans="1:8" ht="15.75" customHeight="1">
      <c r="A6" s="72"/>
      <c r="B6" s="76"/>
      <c r="C6" s="85">
        <v>3</v>
      </c>
      <c r="D6" s="86" t="s">
        <v>8</v>
      </c>
      <c r="E6" s="87">
        <v>2011</v>
      </c>
      <c r="F6" s="88" t="s">
        <v>9</v>
      </c>
      <c r="G6" s="89">
        <v>24975</v>
      </c>
      <c r="H6" s="89">
        <v>24975</v>
      </c>
    </row>
    <row r="7" spans="1:8" ht="15.75" customHeight="1">
      <c r="A7" s="72"/>
      <c r="B7" s="76"/>
      <c r="C7" s="85">
        <v>4</v>
      </c>
      <c r="D7" s="86" t="s">
        <v>8</v>
      </c>
      <c r="E7" s="87">
        <v>2011</v>
      </c>
      <c r="F7" s="88" t="s">
        <v>9</v>
      </c>
      <c r="G7" s="89">
        <v>24975</v>
      </c>
      <c r="H7" s="89">
        <v>24975</v>
      </c>
    </row>
    <row r="8" spans="1:8" ht="15.75" customHeight="1">
      <c r="A8" s="72"/>
      <c r="B8" s="76"/>
      <c r="C8" s="85">
        <v>5</v>
      </c>
      <c r="D8" s="86" t="s">
        <v>8</v>
      </c>
      <c r="E8" s="87">
        <v>2011</v>
      </c>
      <c r="F8" s="88" t="s">
        <v>9</v>
      </c>
      <c r="G8" s="89">
        <v>25000</v>
      </c>
      <c r="H8" s="89">
        <v>25000</v>
      </c>
    </row>
    <row r="9" spans="1:8" ht="15.75" customHeight="1">
      <c r="A9" s="72"/>
      <c r="B9" s="76"/>
      <c r="C9" s="85">
        <v>6</v>
      </c>
      <c r="D9" s="86" t="s">
        <v>8</v>
      </c>
      <c r="E9" s="87">
        <v>2011</v>
      </c>
      <c r="F9" s="88" t="s">
        <v>9</v>
      </c>
      <c r="G9" s="89">
        <v>25000</v>
      </c>
      <c r="H9" s="89">
        <v>25000</v>
      </c>
    </row>
    <row r="10" spans="1:8" ht="15.75" customHeight="1">
      <c r="A10" s="72"/>
      <c r="B10" s="76"/>
      <c r="C10" s="85">
        <v>7</v>
      </c>
      <c r="D10" s="86" t="s">
        <v>10</v>
      </c>
      <c r="E10" s="87">
        <v>2011</v>
      </c>
      <c r="F10" s="88" t="s">
        <v>9</v>
      </c>
      <c r="G10" s="89">
        <v>33332.67</v>
      </c>
      <c r="H10" s="89">
        <v>33332.67</v>
      </c>
    </row>
    <row r="11" spans="1:8" ht="15.75" customHeight="1">
      <c r="A11" s="72"/>
      <c r="B11" s="76"/>
      <c r="C11" s="85">
        <v>8</v>
      </c>
      <c r="D11" s="86" t="s">
        <v>10</v>
      </c>
      <c r="E11" s="87">
        <v>2011</v>
      </c>
      <c r="F11" s="88" t="s">
        <v>9</v>
      </c>
      <c r="G11" s="89">
        <v>33332.67</v>
      </c>
      <c r="H11" s="89">
        <v>33332.67</v>
      </c>
    </row>
    <row r="12" spans="1:8" ht="15.75" customHeight="1">
      <c r="A12" s="72"/>
      <c r="B12" s="76"/>
      <c r="C12" s="85">
        <v>9</v>
      </c>
      <c r="D12" s="86" t="s">
        <v>10</v>
      </c>
      <c r="E12" s="87">
        <v>2011</v>
      </c>
      <c r="F12" s="88" t="s">
        <v>9</v>
      </c>
      <c r="G12" s="89">
        <v>33332.67</v>
      </c>
      <c r="H12" s="89">
        <v>33332.67</v>
      </c>
    </row>
    <row r="13" spans="1:8" ht="15.75" customHeight="1">
      <c r="A13" s="72"/>
      <c r="B13" s="76"/>
      <c r="C13" s="85">
        <v>10</v>
      </c>
      <c r="D13" s="86" t="s">
        <v>10</v>
      </c>
      <c r="E13" s="87">
        <v>2011</v>
      </c>
      <c r="F13" s="88" t="s">
        <v>9</v>
      </c>
      <c r="G13" s="89">
        <v>33332.67</v>
      </c>
      <c r="H13" s="89">
        <v>33332.67</v>
      </c>
    </row>
    <row r="14" spans="1:8" ht="15.75" customHeight="1">
      <c r="A14" s="72"/>
      <c r="B14" s="76"/>
      <c r="C14" s="85">
        <v>11</v>
      </c>
      <c r="D14" s="86" t="s">
        <v>8</v>
      </c>
      <c r="E14" s="87">
        <v>2011</v>
      </c>
      <c r="F14" s="88" t="s">
        <v>9</v>
      </c>
      <c r="G14" s="89">
        <v>24000</v>
      </c>
      <c r="H14" s="89">
        <v>24000</v>
      </c>
    </row>
    <row r="15" spans="1:8" ht="15.75" customHeight="1">
      <c r="A15" s="72"/>
      <c r="B15" s="76"/>
      <c r="C15" s="85">
        <v>12</v>
      </c>
      <c r="D15" s="86" t="s">
        <v>8</v>
      </c>
      <c r="E15" s="87">
        <v>2011</v>
      </c>
      <c r="F15" s="88" t="s">
        <v>9</v>
      </c>
      <c r="G15" s="89">
        <v>24000</v>
      </c>
      <c r="H15" s="89">
        <v>24000</v>
      </c>
    </row>
    <row r="16" spans="1:8" ht="15.75" customHeight="1">
      <c r="A16" s="72"/>
      <c r="B16" s="76"/>
      <c r="C16" s="85">
        <v>13</v>
      </c>
      <c r="D16" s="86" t="s">
        <v>8</v>
      </c>
      <c r="E16" s="87">
        <v>2011</v>
      </c>
      <c r="F16" s="88" t="s">
        <v>9</v>
      </c>
      <c r="G16" s="89">
        <v>24000</v>
      </c>
      <c r="H16" s="89">
        <v>24000</v>
      </c>
    </row>
    <row r="17" spans="1:8" ht="15.75" customHeight="1">
      <c r="A17" s="72"/>
      <c r="B17" s="76"/>
      <c r="C17" s="85">
        <v>14</v>
      </c>
      <c r="D17" s="86" t="s">
        <v>19</v>
      </c>
      <c r="E17" s="87">
        <v>2012</v>
      </c>
      <c r="F17" s="88" t="s">
        <v>9</v>
      </c>
      <c r="G17" s="89">
        <v>29000</v>
      </c>
      <c r="H17" s="90" t="s">
        <v>14</v>
      </c>
    </row>
    <row r="18" spans="1:8" ht="15.75" customHeight="1">
      <c r="A18" s="72"/>
      <c r="B18" s="76"/>
      <c r="C18" s="85">
        <v>15</v>
      </c>
      <c r="D18" s="86" t="s">
        <v>19</v>
      </c>
      <c r="E18" s="87">
        <v>2012</v>
      </c>
      <c r="F18" s="88" t="s">
        <v>9</v>
      </c>
      <c r="G18" s="89">
        <v>29000</v>
      </c>
      <c r="H18" s="89">
        <v>29000</v>
      </c>
    </row>
    <row r="19" spans="1:8" ht="16.8" customHeight="1">
      <c r="A19" s="72"/>
      <c r="B19" s="76"/>
      <c r="C19" s="85">
        <v>16</v>
      </c>
      <c r="D19" s="86" t="s">
        <v>11</v>
      </c>
      <c r="E19" s="87">
        <v>2009</v>
      </c>
      <c r="F19" s="88" t="s">
        <v>9</v>
      </c>
      <c r="G19" s="89">
        <v>63500</v>
      </c>
      <c r="H19" s="89">
        <v>63500</v>
      </c>
    </row>
    <row r="20" spans="1:8" ht="15.6" customHeight="1">
      <c r="A20" s="72"/>
      <c r="B20" s="76"/>
      <c r="C20" s="85">
        <v>17</v>
      </c>
      <c r="D20" s="86" t="s">
        <v>12</v>
      </c>
      <c r="E20" s="87">
        <v>2009</v>
      </c>
      <c r="F20" s="88" t="s">
        <v>9</v>
      </c>
      <c r="G20" s="89">
        <v>63500</v>
      </c>
      <c r="H20" s="89">
        <v>63500</v>
      </c>
    </row>
    <row r="21" spans="1:8" ht="15.6" customHeight="1">
      <c r="A21" s="72"/>
      <c r="B21" s="76"/>
      <c r="C21" s="85">
        <v>18</v>
      </c>
      <c r="D21" s="86" t="s">
        <v>20</v>
      </c>
      <c r="E21" s="87">
        <v>2013</v>
      </c>
      <c r="F21" s="88" t="s">
        <v>9</v>
      </c>
      <c r="G21" s="89">
        <v>50000</v>
      </c>
      <c r="H21" s="89">
        <v>50000</v>
      </c>
    </row>
    <row r="22" spans="1:8" ht="15.6" customHeight="1">
      <c r="A22" s="72"/>
      <c r="B22" s="76"/>
      <c r="C22" s="85">
        <v>19</v>
      </c>
      <c r="D22" s="86" t="s">
        <v>18</v>
      </c>
      <c r="E22" s="87">
        <v>2012</v>
      </c>
      <c r="F22" s="88" t="s">
        <v>9</v>
      </c>
      <c r="G22" s="89">
        <v>99000</v>
      </c>
      <c r="H22" s="89">
        <v>99000</v>
      </c>
    </row>
    <row r="23" spans="1:8" ht="15.6" customHeight="1">
      <c r="A23" s="72"/>
      <c r="B23" s="76"/>
      <c r="C23" s="85">
        <v>20</v>
      </c>
      <c r="D23" s="86" t="s">
        <v>197</v>
      </c>
      <c r="E23" s="87">
        <v>2015</v>
      </c>
      <c r="F23" s="88" t="s">
        <v>9</v>
      </c>
      <c r="G23" s="89">
        <v>47000</v>
      </c>
      <c r="H23" s="89">
        <v>47000</v>
      </c>
    </row>
    <row r="24" spans="1:8" ht="15.6" customHeight="1">
      <c r="A24" s="72"/>
      <c r="B24" s="76"/>
      <c r="C24" s="85">
        <v>21</v>
      </c>
      <c r="D24" s="86" t="s">
        <v>197</v>
      </c>
      <c r="E24" s="87">
        <v>2015</v>
      </c>
      <c r="F24" s="88" t="s">
        <v>9</v>
      </c>
      <c r="G24" s="89">
        <v>47000</v>
      </c>
      <c r="H24" s="89">
        <v>47000</v>
      </c>
    </row>
    <row r="25" spans="1:8" ht="15.6" customHeight="1">
      <c r="A25" s="72"/>
      <c r="B25" s="76"/>
      <c r="C25" s="85">
        <v>22</v>
      </c>
      <c r="D25" s="86" t="s">
        <v>198</v>
      </c>
      <c r="E25" s="87">
        <v>2015</v>
      </c>
      <c r="F25" s="88" t="s">
        <v>9</v>
      </c>
      <c r="G25" s="89">
        <v>5390</v>
      </c>
      <c r="H25" s="90" t="s">
        <v>14</v>
      </c>
    </row>
    <row r="26" spans="1:8" ht="15.6" customHeight="1">
      <c r="A26" s="72"/>
      <c r="B26" s="76"/>
      <c r="C26" s="85">
        <v>23</v>
      </c>
      <c r="D26" s="86" t="s">
        <v>208</v>
      </c>
      <c r="E26" s="87">
        <v>2017</v>
      </c>
      <c r="F26" s="88" t="s">
        <v>9</v>
      </c>
      <c r="G26" s="89">
        <v>20588</v>
      </c>
      <c r="H26" s="91" t="s">
        <v>14</v>
      </c>
    </row>
    <row r="27" spans="1:8" ht="15.6" customHeight="1">
      <c r="A27" s="72"/>
      <c r="B27" s="76"/>
      <c r="C27" s="85">
        <v>24</v>
      </c>
      <c r="D27" s="86" t="s">
        <v>209</v>
      </c>
      <c r="E27" s="87">
        <v>2017</v>
      </c>
      <c r="F27" s="88" t="s">
        <v>9</v>
      </c>
      <c r="G27" s="89">
        <v>29412</v>
      </c>
      <c r="H27" s="91" t="s">
        <v>14</v>
      </c>
    </row>
    <row r="28" spans="1:8" ht="15.6" customHeight="1">
      <c r="A28" s="72"/>
      <c r="B28" s="76"/>
      <c r="C28" s="85">
        <v>25</v>
      </c>
      <c r="D28" s="86" t="s">
        <v>210</v>
      </c>
      <c r="E28" s="87">
        <v>2017</v>
      </c>
      <c r="F28" s="88" t="s">
        <v>9</v>
      </c>
      <c r="G28" s="89">
        <v>13625</v>
      </c>
      <c r="H28" s="91" t="s">
        <v>14</v>
      </c>
    </row>
    <row r="29" spans="1:8" ht="15.75" customHeight="1">
      <c r="A29" s="72"/>
      <c r="B29" s="76"/>
      <c r="C29" s="85">
        <v>26</v>
      </c>
      <c r="D29" s="86" t="s">
        <v>13</v>
      </c>
      <c r="E29" s="87">
        <v>2011</v>
      </c>
      <c r="F29" s="88" t="s">
        <v>9</v>
      </c>
      <c r="G29" s="89">
        <v>4900</v>
      </c>
      <c r="H29" s="90" t="s">
        <v>14</v>
      </c>
    </row>
    <row r="30" spans="1:8" ht="15.75" customHeight="1">
      <c r="A30" s="72"/>
      <c r="B30" s="76"/>
      <c r="C30" s="85">
        <v>27</v>
      </c>
      <c r="D30" s="86" t="s">
        <v>15</v>
      </c>
      <c r="E30" s="87">
        <v>2011</v>
      </c>
      <c r="F30" s="88" t="s">
        <v>9</v>
      </c>
      <c r="G30" s="89">
        <v>26400</v>
      </c>
      <c r="H30" s="89">
        <v>26400</v>
      </c>
    </row>
    <row r="31" spans="1:8" ht="26.25" customHeight="1">
      <c r="A31" s="72"/>
      <c r="B31" s="76"/>
      <c r="C31" s="85">
        <v>28</v>
      </c>
      <c r="D31" s="86" t="s">
        <v>16</v>
      </c>
      <c r="E31" s="87">
        <v>2011</v>
      </c>
      <c r="F31" s="88" t="s">
        <v>9</v>
      </c>
      <c r="G31" s="89">
        <v>38195</v>
      </c>
      <c r="H31" s="89">
        <v>38195</v>
      </c>
    </row>
    <row r="32" spans="1:8" ht="15.75" customHeight="1">
      <c r="A32" s="72"/>
      <c r="B32" s="76"/>
      <c r="C32" s="63">
        <v>29</v>
      </c>
      <c r="D32" s="64" t="s">
        <v>229</v>
      </c>
      <c r="E32" s="65">
        <v>2018</v>
      </c>
      <c r="F32" s="66"/>
      <c r="G32" s="67">
        <v>60140</v>
      </c>
      <c r="H32" s="68"/>
    </row>
    <row r="33" spans="1:9" ht="15.75" customHeight="1">
      <c r="A33" s="72"/>
      <c r="B33" s="76"/>
      <c r="C33" s="63">
        <v>30</v>
      </c>
      <c r="D33" s="64" t="s">
        <v>230</v>
      </c>
      <c r="E33" s="65">
        <v>2018</v>
      </c>
      <c r="F33" s="66"/>
      <c r="G33" s="67">
        <v>12480</v>
      </c>
      <c r="H33" s="68"/>
    </row>
    <row r="34" spans="1:9" ht="15.75" customHeight="1">
      <c r="A34" s="72"/>
      <c r="B34" s="76"/>
      <c r="C34" s="63">
        <v>31</v>
      </c>
      <c r="D34" s="64" t="s">
        <v>17</v>
      </c>
      <c r="E34" s="65">
        <v>2011</v>
      </c>
      <c r="F34" s="66" t="s">
        <v>9</v>
      </c>
      <c r="G34" s="67">
        <v>6800</v>
      </c>
      <c r="H34" s="68" t="s">
        <v>14</v>
      </c>
    </row>
    <row r="35" spans="1:9" ht="15.75" customHeight="1">
      <c r="A35" s="72"/>
      <c r="B35" s="76"/>
      <c r="C35" s="63">
        <v>32</v>
      </c>
      <c r="D35" s="64" t="s">
        <v>17</v>
      </c>
      <c r="E35" s="65">
        <v>2011</v>
      </c>
      <c r="F35" s="66" t="s">
        <v>9</v>
      </c>
      <c r="G35" s="67">
        <v>6800</v>
      </c>
      <c r="H35" s="68" t="s">
        <v>14</v>
      </c>
    </row>
    <row r="36" spans="1:9" ht="15.75" customHeight="1">
      <c r="A36" s="72"/>
      <c r="B36" s="76"/>
      <c r="C36" s="85">
        <v>33</v>
      </c>
      <c r="D36" s="86" t="s">
        <v>194</v>
      </c>
      <c r="E36" s="87">
        <v>2015</v>
      </c>
      <c r="F36" s="88" t="s">
        <v>195</v>
      </c>
      <c r="G36" s="89">
        <v>40000</v>
      </c>
      <c r="H36" s="89">
        <v>40000</v>
      </c>
    </row>
    <row r="37" spans="1:9" ht="15.75" customHeight="1">
      <c r="A37" s="72"/>
      <c r="B37" s="76"/>
      <c r="C37" s="85">
        <v>34</v>
      </c>
      <c r="D37" s="86" t="s">
        <v>194</v>
      </c>
      <c r="E37" s="87">
        <v>2015</v>
      </c>
      <c r="F37" s="88" t="s">
        <v>196</v>
      </c>
      <c r="G37" s="89">
        <v>47000</v>
      </c>
      <c r="H37" s="89">
        <v>7000</v>
      </c>
    </row>
    <row r="38" spans="1:9" ht="15.75" customHeight="1">
      <c r="A38" s="72"/>
      <c r="B38" s="76"/>
      <c r="C38" s="85">
        <v>35</v>
      </c>
      <c r="D38" s="86" t="s">
        <v>182</v>
      </c>
      <c r="E38" s="87">
        <v>2010</v>
      </c>
      <c r="F38" s="88" t="s">
        <v>9</v>
      </c>
      <c r="G38" s="89">
        <v>260000</v>
      </c>
      <c r="H38" s="90">
        <v>160549.99</v>
      </c>
    </row>
    <row r="39" spans="1:9" ht="15.75" customHeight="1">
      <c r="A39" s="72"/>
      <c r="B39" s="76"/>
      <c r="C39" s="85">
        <v>36</v>
      </c>
      <c r="D39" s="86" t="s">
        <v>181</v>
      </c>
      <c r="E39" s="87">
        <v>1976</v>
      </c>
      <c r="F39" s="88" t="s">
        <v>9</v>
      </c>
      <c r="G39" s="89">
        <v>390000</v>
      </c>
      <c r="H39" s="90">
        <v>238178.5</v>
      </c>
    </row>
    <row r="40" spans="1:9" ht="15.75" customHeight="1">
      <c r="A40" s="72"/>
      <c r="B40" s="76"/>
      <c r="C40" s="92">
        <v>37</v>
      </c>
      <c r="D40" s="93" t="s">
        <v>232</v>
      </c>
      <c r="E40" s="94">
        <v>2018</v>
      </c>
      <c r="F40" s="95"/>
      <c r="G40" s="96">
        <v>24440</v>
      </c>
      <c r="H40" s="97"/>
    </row>
    <row r="41" spans="1:9" ht="15.75" customHeight="1">
      <c r="A41" s="72"/>
      <c r="B41" s="76"/>
      <c r="C41">
        <v>38</v>
      </c>
      <c r="D41" t="s">
        <v>231</v>
      </c>
      <c r="E41">
        <v>2018</v>
      </c>
      <c r="G41">
        <v>43680</v>
      </c>
      <c r="H41" s="30"/>
    </row>
    <row r="42" spans="1:9" ht="9" customHeight="1">
      <c r="A42" s="72"/>
      <c r="B42" s="76"/>
      <c r="C42" s="73"/>
      <c r="D42" s="74"/>
      <c r="E42" s="74"/>
      <c r="F42" s="74"/>
      <c r="G42" s="74"/>
      <c r="H42" s="75"/>
    </row>
    <row r="43" spans="1:9" ht="15.75" customHeight="1">
      <c r="A43" s="77" t="s">
        <v>21</v>
      </c>
      <c r="B43" s="78"/>
      <c r="C43" s="59">
        <v>38</v>
      </c>
      <c r="D43" s="56" t="s">
        <v>192</v>
      </c>
      <c r="E43" s="56" t="s">
        <v>9</v>
      </c>
      <c r="F43" s="56" t="s">
        <v>9</v>
      </c>
      <c r="G43" s="57">
        <v>1813080.68</v>
      </c>
      <c r="H43" s="57">
        <f>SUM(H4:H39)</f>
        <v>1264554.17</v>
      </c>
      <c r="I43" s="49"/>
    </row>
    <row r="44" spans="1:9" ht="15.75" customHeight="1">
      <c r="A44" s="8"/>
      <c r="B44" s="9"/>
      <c r="C44" s="7"/>
      <c r="D44" s="32" t="s">
        <v>22</v>
      </c>
      <c r="E44" s="10"/>
      <c r="F44" s="10"/>
      <c r="G44" s="35">
        <v>1079985.68</v>
      </c>
      <c r="H44" s="36">
        <f>H4+H5+H6+H7+H8+H9+H10+H11+H12+H13+H14+H15+H16+H18+H19+H20+H21+H22+H23+H24+H36+H37</f>
        <v>801230.67999999993</v>
      </c>
      <c r="I44" s="49"/>
    </row>
    <row r="45" spans="1:9">
      <c r="C45" s="31"/>
      <c r="D45" s="33" t="s">
        <v>23</v>
      </c>
      <c r="E45" s="11"/>
      <c r="F45" s="11"/>
      <c r="G45" s="34">
        <f>G30+G31+G38</f>
        <v>324595</v>
      </c>
      <c r="H45" s="34">
        <f>H30+H31+H38</f>
        <v>225144.99</v>
      </c>
      <c r="I45" s="49"/>
    </row>
    <row r="46" spans="1:9" ht="10.199999999999999" customHeight="1">
      <c r="A46" s="12"/>
      <c r="B46" s="13"/>
      <c r="C46" s="84">
        <f>SUM(C4:C43)</f>
        <v>779</v>
      </c>
      <c r="D46" s="74"/>
      <c r="E46" s="74"/>
      <c r="F46" s="74"/>
      <c r="G46" s="74"/>
      <c r="H46" s="75"/>
    </row>
    <row r="47" spans="1:9" ht="15.75" customHeight="1">
      <c r="A47" s="79" t="s">
        <v>24</v>
      </c>
      <c r="B47" s="79" t="s">
        <v>25</v>
      </c>
      <c r="C47" s="17">
        <v>1</v>
      </c>
      <c r="D47" s="18" t="s">
        <v>26</v>
      </c>
      <c r="E47" s="19">
        <v>1967</v>
      </c>
      <c r="F47" s="20"/>
      <c r="G47" s="21">
        <v>0</v>
      </c>
      <c r="H47" s="21">
        <v>0</v>
      </c>
    </row>
    <row r="48" spans="1:9" ht="15.75" customHeight="1">
      <c r="A48" s="80"/>
      <c r="B48" s="80"/>
      <c r="C48" s="17">
        <v>2</v>
      </c>
      <c r="D48" s="18" t="s">
        <v>27</v>
      </c>
      <c r="E48" s="19">
        <v>2005</v>
      </c>
      <c r="F48" s="20"/>
      <c r="G48" s="21">
        <v>0</v>
      </c>
      <c r="H48" s="21">
        <v>0</v>
      </c>
    </row>
    <row r="49" spans="1:8" ht="15.75" customHeight="1">
      <c r="A49" s="80"/>
      <c r="B49" s="80"/>
      <c r="C49" s="17">
        <v>3</v>
      </c>
      <c r="D49" s="18" t="s">
        <v>28</v>
      </c>
      <c r="E49" s="22">
        <v>1985</v>
      </c>
      <c r="F49" s="20"/>
      <c r="G49" s="21">
        <v>0</v>
      </c>
      <c r="H49" s="21">
        <v>0</v>
      </c>
    </row>
    <row r="50" spans="1:8" ht="15.75" customHeight="1">
      <c r="A50" s="80"/>
      <c r="B50" s="80"/>
      <c r="C50" s="17">
        <v>4</v>
      </c>
      <c r="D50" s="18" t="s">
        <v>29</v>
      </c>
      <c r="E50" s="22">
        <v>1994</v>
      </c>
      <c r="F50" s="20"/>
      <c r="G50" s="21">
        <v>0</v>
      </c>
      <c r="H50" s="21">
        <v>0</v>
      </c>
    </row>
    <row r="51" spans="1:8" ht="15.75" customHeight="1">
      <c r="A51" s="80"/>
      <c r="B51" s="80"/>
      <c r="C51" s="39">
        <v>4</v>
      </c>
      <c r="D51" s="40" t="s">
        <v>30</v>
      </c>
      <c r="E51" s="41"/>
      <c r="F51" s="42"/>
      <c r="G51" s="43">
        <v>0</v>
      </c>
      <c r="H51" s="43">
        <v>0</v>
      </c>
    </row>
    <row r="52" spans="1:8" ht="15.75" customHeight="1">
      <c r="A52" s="80"/>
      <c r="B52" s="80"/>
      <c r="C52" s="17">
        <v>5</v>
      </c>
      <c r="D52" s="53" t="s">
        <v>33</v>
      </c>
      <c r="E52" s="25">
        <v>1984</v>
      </c>
      <c r="F52" s="26">
        <v>38</v>
      </c>
      <c r="G52" s="5">
        <v>109600</v>
      </c>
      <c r="H52" s="5">
        <v>80829</v>
      </c>
    </row>
    <row r="53" spans="1:8" ht="15.75" customHeight="1">
      <c r="A53" s="80"/>
      <c r="B53" s="80"/>
      <c r="C53" s="14">
        <v>6</v>
      </c>
      <c r="D53" s="53" t="s">
        <v>34</v>
      </c>
      <c r="E53" s="25">
        <v>1984</v>
      </c>
      <c r="F53" s="26">
        <v>72</v>
      </c>
      <c r="G53" s="5">
        <v>328797</v>
      </c>
      <c r="H53" s="5">
        <v>242484</v>
      </c>
    </row>
    <row r="54" spans="1:8" ht="15.75" customHeight="1">
      <c r="A54" s="80"/>
      <c r="B54" s="80"/>
      <c r="C54" s="14">
        <v>7</v>
      </c>
      <c r="D54" s="53" t="s">
        <v>35</v>
      </c>
      <c r="E54" s="25">
        <v>1984</v>
      </c>
      <c r="F54" s="26">
        <v>54</v>
      </c>
      <c r="G54" s="5">
        <v>219200</v>
      </c>
      <c r="H54" s="5">
        <v>161658</v>
      </c>
    </row>
    <row r="55" spans="1:8" ht="15.75" customHeight="1">
      <c r="A55" s="80"/>
      <c r="B55" s="80"/>
      <c r="C55" s="14">
        <v>8</v>
      </c>
      <c r="D55" s="53" t="s">
        <v>36</v>
      </c>
      <c r="E55" s="25">
        <v>1984</v>
      </c>
      <c r="F55" s="26">
        <v>72</v>
      </c>
      <c r="G55" s="5">
        <v>328797</v>
      </c>
      <c r="H55" s="5">
        <v>242484</v>
      </c>
    </row>
    <row r="56" spans="1:8" ht="14.25" customHeight="1">
      <c r="A56" s="80"/>
      <c r="B56" s="80"/>
      <c r="C56" s="14">
        <v>9</v>
      </c>
      <c r="D56" s="53" t="s">
        <v>37</v>
      </c>
      <c r="E56" s="25">
        <v>1984</v>
      </c>
      <c r="F56" s="26">
        <v>72</v>
      </c>
      <c r="G56" s="5">
        <v>328797</v>
      </c>
      <c r="H56" s="5">
        <v>242484</v>
      </c>
    </row>
    <row r="57" spans="1:8" ht="15" customHeight="1">
      <c r="A57" s="80"/>
      <c r="B57" s="80"/>
      <c r="C57" s="14">
        <v>10</v>
      </c>
      <c r="D57" s="53" t="s">
        <v>38</v>
      </c>
      <c r="E57" s="25">
        <v>1984</v>
      </c>
      <c r="F57" s="26">
        <v>54</v>
      </c>
      <c r="G57" s="5">
        <v>219200</v>
      </c>
      <c r="H57" s="5">
        <v>161658</v>
      </c>
    </row>
    <row r="58" spans="1:8" ht="15" customHeight="1">
      <c r="A58" s="80"/>
      <c r="B58" s="80"/>
      <c r="C58" s="14">
        <v>11</v>
      </c>
      <c r="D58" s="53" t="s">
        <v>39</v>
      </c>
      <c r="E58" s="25">
        <v>1984</v>
      </c>
      <c r="F58" s="26">
        <v>72</v>
      </c>
      <c r="G58" s="5">
        <v>657595</v>
      </c>
      <c r="H58" s="5">
        <v>484969</v>
      </c>
    </row>
    <row r="59" spans="1:8" ht="15" customHeight="1">
      <c r="A59" s="80"/>
      <c r="B59" s="80"/>
      <c r="C59" s="14">
        <v>12</v>
      </c>
      <c r="D59" s="53" t="s">
        <v>40</v>
      </c>
      <c r="E59" s="25">
        <v>1984</v>
      </c>
      <c r="F59" s="26">
        <v>54</v>
      </c>
      <c r="G59" s="5">
        <v>219200</v>
      </c>
      <c r="H59" s="5">
        <v>161658</v>
      </c>
    </row>
    <row r="60" spans="1:8" ht="15" customHeight="1">
      <c r="A60" s="80"/>
      <c r="B60" s="80"/>
      <c r="C60" s="14">
        <v>13</v>
      </c>
      <c r="D60" s="53" t="s">
        <v>41</v>
      </c>
      <c r="E60" s="25">
        <v>1985</v>
      </c>
      <c r="F60" s="26">
        <v>38</v>
      </c>
      <c r="G60" s="5">
        <v>108000</v>
      </c>
      <c r="H60" s="5">
        <v>80719</v>
      </c>
    </row>
    <row r="61" spans="1:8" ht="15" customHeight="1">
      <c r="A61" s="80"/>
      <c r="B61" s="80"/>
      <c r="C61" s="14">
        <v>14</v>
      </c>
      <c r="D61" s="53" t="s">
        <v>42</v>
      </c>
      <c r="E61" s="25">
        <v>1985</v>
      </c>
      <c r="F61" s="26">
        <v>54</v>
      </c>
      <c r="G61" s="5">
        <v>216000</v>
      </c>
      <c r="H61" s="5">
        <v>161458</v>
      </c>
    </row>
    <row r="62" spans="1:8" ht="15" customHeight="1">
      <c r="A62" s="80"/>
      <c r="B62" s="80"/>
      <c r="C62" s="14">
        <v>15</v>
      </c>
      <c r="D62" s="53" t="s">
        <v>43</v>
      </c>
      <c r="E62" s="25">
        <v>1985</v>
      </c>
      <c r="F62" s="26">
        <v>72</v>
      </c>
      <c r="G62" s="5">
        <v>323992</v>
      </c>
      <c r="H62" s="5">
        <v>242149</v>
      </c>
    </row>
    <row r="63" spans="1:8" ht="15" customHeight="1">
      <c r="A63" s="80"/>
      <c r="B63" s="80"/>
      <c r="C63" s="14">
        <v>16</v>
      </c>
      <c r="D63" s="53" t="s">
        <v>44</v>
      </c>
      <c r="E63" s="25">
        <v>1985</v>
      </c>
      <c r="F63" s="26">
        <v>54</v>
      </c>
      <c r="G63" s="5">
        <v>108000</v>
      </c>
      <c r="H63" s="5">
        <v>80719</v>
      </c>
    </row>
    <row r="64" spans="1:8" ht="15" customHeight="1">
      <c r="A64" s="80"/>
      <c r="B64" s="80"/>
      <c r="C64" s="14">
        <v>17</v>
      </c>
      <c r="D64" s="53" t="s">
        <v>45</v>
      </c>
      <c r="E64" s="25">
        <v>1985</v>
      </c>
      <c r="F64" s="26">
        <v>54</v>
      </c>
      <c r="G64" s="5">
        <v>216000</v>
      </c>
      <c r="H64" s="5">
        <v>161458</v>
      </c>
    </row>
    <row r="65" spans="1:8" ht="15" customHeight="1">
      <c r="A65" s="80"/>
      <c r="B65" s="80"/>
      <c r="C65" s="14">
        <v>18</v>
      </c>
      <c r="D65" s="53" t="s">
        <v>46</v>
      </c>
      <c r="E65" s="25">
        <v>1985</v>
      </c>
      <c r="F65" s="26">
        <v>72</v>
      </c>
      <c r="G65" s="5">
        <v>323992</v>
      </c>
      <c r="H65" s="5">
        <v>242149</v>
      </c>
    </row>
    <row r="66" spans="1:8" ht="15" customHeight="1">
      <c r="A66" s="80"/>
      <c r="B66" s="80"/>
      <c r="C66" s="14">
        <v>19</v>
      </c>
      <c r="D66" s="53" t="s">
        <v>47</v>
      </c>
      <c r="E66" s="25">
        <v>1985</v>
      </c>
      <c r="F66" s="26">
        <v>72</v>
      </c>
      <c r="G66" s="5">
        <v>323992</v>
      </c>
      <c r="H66" s="5">
        <v>242149</v>
      </c>
    </row>
    <row r="67" spans="1:8" ht="15" customHeight="1">
      <c r="A67" s="80"/>
      <c r="B67" s="80"/>
      <c r="C67" s="14">
        <v>20</v>
      </c>
      <c r="D67" s="53" t="s">
        <v>48</v>
      </c>
      <c r="E67" s="25">
        <v>1985</v>
      </c>
      <c r="F67" s="26">
        <v>54</v>
      </c>
      <c r="G67" s="5">
        <v>216000</v>
      </c>
      <c r="H67" s="5">
        <v>161458</v>
      </c>
    </row>
    <row r="68" spans="1:8" ht="15" customHeight="1">
      <c r="A68" s="80"/>
      <c r="B68" s="80"/>
      <c r="C68" s="14">
        <v>21</v>
      </c>
      <c r="D68" s="53" t="s">
        <v>49</v>
      </c>
      <c r="E68" s="25">
        <v>1985</v>
      </c>
      <c r="F68" s="26">
        <v>38</v>
      </c>
      <c r="G68" s="5">
        <v>108000</v>
      </c>
      <c r="H68" s="5">
        <v>80719</v>
      </c>
    </row>
    <row r="69" spans="1:8" ht="15" customHeight="1">
      <c r="A69" s="80"/>
      <c r="B69" s="80"/>
      <c r="C69" s="14">
        <v>22</v>
      </c>
      <c r="D69" s="53" t="s">
        <v>50</v>
      </c>
      <c r="E69" s="25">
        <v>1985</v>
      </c>
      <c r="F69" s="26">
        <v>72</v>
      </c>
      <c r="G69" s="5">
        <v>323992</v>
      </c>
      <c r="H69" s="5">
        <v>242149</v>
      </c>
    </row>
    <row r="70" spans="1:8" ht="15" customHeight="1">
      <c r="A70" s="80"/>
      <c r="B70" s="80"/>
      <c r="C70" s="14">
        <v>23</v>
      </c>
      <c r="D70" s="53" t="s">
        <v>51</v>
      </c>
      <c r="E70" s="25">
        <v>1985</v>
      </c>
      <c r="F70" s="26">
        <v>38</v>
      </c>
      <c r="G70" s="5">
        <v>108000</v>
      </c>
      <c r="H70" s="5">
        <v>80719</v>
      </c>
    </row>
    <row r="71" spans="1:8" ht="15" customHeight="1">
      <c r="A71" s="80"/>
      <c r="B71" s="80"/>
      <c r="C71" s="14">
        <v>24</v>
      </c>
      <c r="D71" s="53" t="s">
        <v>52</v>
      </c>
      <c r="E71" s="25">
        <v>1981</v>
      </c>
      <c r="F71" s="26">
        <v>46</v>
      </c>
      <c r="G71" s="5">
        <v>111676.5</v>
      </c>
      <c r="H71" s="5">
        <v>0</v>
      </c>
    </row>
    <row r="72" spans="1:8" ht="15" customHeight="1">
      <c r="A72" s="80"/>
      <c r="B72" s="80"/>
      <c r="C72" s="14">
        <v>25</v>
      </c>
      <c r="D72" s="53" t="s">
        <v>53</v>
      </c>
      <c r="E72" s="25">
        <v>1988</v>
      </c>
      <c r="F72" s="26">
        <v>45</v>
      </c>
      <c r="G72" s="5">
        <v>37225.5</v>
      </c>
      <c r="H72" s="5">
        <v>21123.13</v>
      </c>
    </row>
    <row r="73" spans="1:8" ht="15" customHeight="1">
      <c r="A73" s="80"/>
      <c r="B73" s="80"/>
      <c r="C73" s="14">
        <v>26</v>
      </c>
      <c r="D73" s="53" t="s">
        <v>54</v>
      </c>
      <c r="E73" s="25">
        <v>1977</v>
      </c>
      <c r="F73" s="26">
        <v>44</v>
      </c>
      <c r="G73" s="5">
        <v>102772.26</v>
      </c>
      <c r="H73" s="5">
        <v>0</v>
      </c>
    </row>
    <row r="74" spans="1:8" ht="15" customHeight="1">
      <c r="A74" s="80"/>
      <c r="B74" s="80"/>
      <c r="C74" s="14">
        <v>27</v>
      </c>
      <c r="D74" s="53" t="s">
        <v>55</v>
      </c>
      <c r="E74" s="25">
        <v>1977</v>
      </c>
      <c r="F74" s="26">
        <v>44</v>
      </c>
      <c r="G74" s="5">
        <v>103859.56</v>
      </c>
      <c r="H74" s="5">
        <v>0</v>
      </c>
    </row>
    <row r="75" spans="1:8" ht="15" customHeight="1">
      <c r="A75" s="80"/>
      <c r="B75" s="80"/>
      <c r="C75" s="14">
        <v>28</v>
      </c>
      <c r="D75" s="53" t="s">
        <v>56</v>
      </c>
      <c r="E75" s="25">
        <v>1981</v>
      </c>
      <c r="F75" s="26">
        <v>49</v>
      </c>
      <c r="G75" s="5">
        <v>111676.5</v>
      </c>
      <c r="H75" s="5">
        <v>0</v>
      </c>
    </row>
    <row r="76" spans="1:8" ht="15.6" customHeight="1">
      <c r="A76" s="80"/>
      <c r="B76" s="80"/>
      <c r="C76" s="14">
        <v>29</v>
      </c>
      <c r="D76" s="53" t="s">
        <v>57</v>
      </c>
      <c r="E76" s="25">
        <v>1965</v>
      </c>
      <c r="F76" s="26">
        <v>35</v>
      </c>
      <c r="G76" s="5">
        <v>31249</v>
      </c>
      <c r="H76" s="5">
        <v>2486</v>
      </c>
    </row>
    <row r="77" spans="1:8" ht="15.6" customHeight="1">
      <c r="A77" s="80"/>
      <c r="B77" s="80"/>
      <c r="C77" s="14">
        <v>30</v>
      </c>
      <c r="D77" s="53" t="s">
        <v>58</v>
      </c>
      <c r="E77" s="25">
        <v>1965</v>
      </c>
      <c r="F77" s="26">
        <v>35</v>
      </c>
      <c r="G77" s="5">
        <v>31249</v>
      </c>
      <c r="H77" s="5">
        <v>2486</v>
      </c>
    </row>
    <row r="78" spans="1:8" ht="15.6" customHeight="1">
      <c r="A78" s="80"/>
      <c r="B78" s="80"/>
      <c r="C78" s="14">
        <v>31</v>
      </c>
      <c r="D78" s="53" t="s">
        <v>59</v>
      </c>
      <c r="E78" s="25">
        <v>1985</v>
      </c>
      <c r="F78" s="26">
        <v>64</v>
      </c>
      <c r="G78" s="5">
        <v>178682.4</v>
      </c>
      <c r="H78" s="5">
        <v>91027.4</v>
      </c>
    </row>
    <row r="79" spans="1:8" ht="15.6" customHeight="1">
      <c r="A79" s="80"/>
      <c r="B79" s="80"/>
      <c r="C79" s="14">
        <v>32</v>
      </c>
      <c r="D79" s="53" t="s">
        <v>60</v>
      </c>
      <c r="E79" s="25">
        <v>1966</v>
      </c>
      <c r="F79" s="26">
        <v>144.80000000000001</v>
      </c>
      <c r="G79" s="5">
        <v>340583.86</v>
      </c>
      <c r="H79" s="5">
        <v>222185.23</v>
      </c>
    </row>
    <row r="80" spans="1:8" ht="15.6" customHeight="1">
      <c r="A80" s="80"/>
      <c r="B80" s="80"/>
      <c r="C80" s="14">
        <v>33</v>
      </c>
      <c r="D80" s="53" t="s">
        <v>61</v>
      </c>
      <c r="E80" s="25">
        <v>2003</v>
      </c>
      <c r="F80" s="26">
        <v>30.1</v>
      </c>
      <c r="G80" s="5">
        <v>30000</v>
      </c>
      <c r="H80" s="5">
        <v>22223.200000000001</v>
      </c>
    </row>
    <row r="81" spans="1:14" ht="15.6" customHeight="1">
      <c r="A81" s="80"/>
      <c r="B81" s="80"/>
      <c r="C81" s="14">
        <v>34</v>
      </c>
      <c r="D81" s="53" t="s">
        <v>62</v>
      </c>
      <c r="E81" s="25">
        <v>1965</v>
      </c>
      <c r="F81" s="26">
        <v>53</v>
      </c>
      <c r="G81" s="5">
        <v>84383</v>
      </c>
      <c r="H81" s="5">
        <v>46002</v>
      </c>
      <c r="L81" s="23"/>
      <c r="N81" s="23"/>
    </row>
    <row r="82" spans="1:14" ht="15.6" customHeight="1">
      <c r="A82" s="80"/>
      <c r="B82" s="80"/>
      <c r="C82" s="14">
        <v>35</v>
      </c>
      <c r="D82" s="53" t="s">
        <v>63</v>
      </c>
      <c r="E82" s="25">
        <v>1965</v>
      </c>
      <c r="F82" s="26">
        <v>43</v>
      </c>
      <c r="G82" s="5">
        <v>56255</v>
      </c>
      <c r="H82" s="5">
        <v>30667</v>
      </c>
      <c r="L82" s="23"/>
      <c r="N82" s="23"/>
    </row>
    <row r="83" spans="1:14" ht="15.6" customHeight="1">
      <c r="A83" s="80"/>
      <c r="B83" s="80"/>
      <c r="C83" s="14">
        <v>36</v>
      </c>
      <c r="D83" s="53" t="s">
        <v>64</v>
      </c>
      <c r="E83" s="25">
        <v>1965</v>
      </c>
      <c r="F83" s="26">
        <v>53</v>
      </c>
      <c r="G83" s="5">
        <v>56255</v>
      </c>
      <c r="H83" s="5">
        <v>30667</v>
      </c>
      <c r="L83" s="23"/>
      <c r="N83" s="23"/>
    </row>
    <row r="84" spans="1:14" ht="15" customHeight="1">
      <c r="A84" s="80"/>
      <c r="B84" s="80"/>
      <c r="C84" s="14">
        <v>37</v>
      </c>
      <c r="D84" s="53" t="s">
        <v>65</v>
      </c>
      <c r="E84" s="25">
        <v>1965</v>
      </c>
      <c r="F84" s="26">
        <v>53</v>
      </c>
      <c r="G84" s="5">
        <v>84383</v>
      </c>
      <c r="H84" s="5">
        <v>46002</v>
      </c>
      <c r="L84" s="23"/>
      <c r="N84" s="23"/>
    </row>
    <row r="85" spans="1:14" ht="15" customHeight="1">
      <c r="A85" s="80"/>
      <c r="B85" s="80"/>
      <c r="C85" s="14">
        <v>38</v>
      </c>
      <c r="D85" s="53" t="s">
        <v>66</v>
      </c>
      <c r="E85" s="25">
        <v>1996</v>
      </c>
      <c r="F85" s="26">
        <v>90</v>
      </c>
      <c r="G85" s="5">
        <v>1320214.6000000001</v>
      </c>
      <c r="H85" s="5">
        <v>1188602.6000000001</v>
      </c>
      <c r="L85" s="23"/>
      <c r="N85" s="23"/>
    </row>
    <row r="86" spans="1:14" ht="15.6" customHeight="1">
      <c r="A86" s="80"/>
      <c r="B86" s="80"/>
      <c r="C86" s="14">
        <v>39</v>
      </c>
      <c r="D86" s="53" t="s">
        <v>67</v>
      </c>
      <c r="E86" s="25">
        <v>1965</v>
      </c>
      <c r="F86" s="26">
        <v>53</v>
      </c>
      <c r="G86" s="5">
        <v>113671</v>
      </c>
      <c r="H86" s="5">
        <v>4302</v>
      </c>
      <c r="L86" s="23"/>
      <c r="N86" s="23"/>
    </row>
    <row r="87" spans="1:14" ht="15" customHeight="1">
      <c r="A87" s="80"/>
      <c r="B87" s="80"/>
      <c r="C87" s="14">
        <v>40</v>
      </c>
      <c r="D87" s="53" t="s">
        <v>68</v>
      </c>
      <c r="E87" s="25">
        <v>1965</v>
      </c>
      <c r="F87" s="26">
        <v>43</v>
      </c>
      <c r="G87" s="5">
        <v>75781</v>
      </c>
      <c r="H87" s="5">
        <v>2868</v>
      </c>
      <c r="L87" s="23"/>
      <c r="N87" s="23"/>
    </row>
    <row r="88" spans="1:14" ht="12.6" customHeight="1">
      <c r="A88" s="80"/>
      <c r="B88" s="80"/>
      <c r="C88" s="14">
        <v>41</v>
      </c>
      <c r="D88" s="53" t="s">
        <v>69</v>
      </c>
      <c r="E88" s="25">
        <v>1965</v>
      </c>
      <c r="F88" s="26">
        <v>53</v>
      </c>
      <c r="G88" s="5">
        <v>113671</v>
      </c>
      <c r="H88" s="5">
        <v>4302</v>
      </c>
      <c r="L88" s="23"/>
      <c r="N88" s="23"/>
    </row>
    <row r="89" spans="1:14" ht="13.8" customHeight="1">
      <c r="A89" s="80"/>
      <c r="B89" s="80"/>
      <c r="C89" s="14">
        <v>42</v>
      </c>
      <c r="D89" s="53" t="s">
        <v>70</v>
      </c>
      <c r="E89" s="25">
        <v>1965</v>
      </c>
      <c r="F89" s="26">
        <v>43</v>
      </c>
      <c r="G89" s="5">
        <v>75781</v>
      </c>
      <c r="H89" s="5">
        <v>2868</v>
      </c>
      <c r="L89" s="23"/>
      <c r="N89" s="23"/>
    </row>
    <row r="90" spans="1:14" ht="15" customHeight="1">
      <c r="A90" s="80"/>
      <c r="B90" s="80"/>
      <c r="C90" s="14">
        <v>43</v>
      </c>
      <c r="D90" s="53" t="s">
        <v>71</v>
      </c>
      <c r="E90" s="25">
        <v>1965</v>
      </c>
      <c r="F90" s="26">
        <v>43</v>
      </c>
      <c r="G90" s="5">
        <v>75781</v>
      </c>
      <c r="H90" s="5">
        <v>2868</v>
      </c>
      <c r="L90" s="23"/>
      <c r="N90" s="23"/>
    </row>
    <row r="91" spans="1:14" ht="13.2" customHeight="1">
      <c r="A91" s="80"/>
      <c r="B91" s="80"/>
      <c r="C91" s="14">
        <v>44</v>
      </c>
      <c r="D91" s="53" t="s">
        <v>72</v>
      </c>
      <c r="E91" s="25">
        <v>1965</v>
      </c>
      <c r="F91" s="26">
        <v>53</v>
      </c>
      <c r="G91" s="5">
        <v>113671</v>
      </c>
      <c r="H91" s="5">
        <v>4302</v>
      </c>
      <c r="L91" s="23"/>
      <c r="N91" s="23"/>
    </row>
    <row r="92" spans="1:14" ht="15.6" customHeight="1">
      <c r="A92" s="80"/>
      <c r="B92" s="80"/>
      <c r="C92" s="14">
        <v>45</v>
      </c>
      <c r="D92" s="53" t="s">
        <v>73</v>
      </c>
      <c r="E92" s="25">
        <v>1965</v>
      </c>
      <c r="F92" s="26">
        <v>43</v>
      </c>
      <c r="G92" s="5">
        <v>113671</v>
      </c>
      <c r="H92" s="5">
        <v>4302</v>
      </c>
      <c r="L92" s="23"/>
      <c r="N92" s="23"/>
    </row>
    <row r="93" spans="1:14" ht="13.2" customHeight="1">
      <c r="A93" s="80"/>
      <c r="B93" s="80"/>
      <c r="C93" s="14">
        <v>46</v>
      </c>
      <c r="D93" s="53" t="s">
        <v>74</v>
      </c>
      <c r="E93" s="25">
        <v>1987</v>
      </c>
      <c r="F93" s="26">
        <v>45</v>
      </c>
      <c r="G93" s="5">
        <v>277933.8</v>
      </c>
      <c r="H93" s="5">
        <v>5717.8</v>
      </c>
      <c r="L93" s="23"/>
      <c r="N93" s="23"/>
    </row>
    <row r="94" spans="1:14" ht="15.6" customHeight="1">
      <c r="A94" s="80"/>
      <c r="B94" s="80"/>
      <c r="C94" s="14">
        <v>47</v>
      </c>
      <c r="D94" s="53" t="s">
        <v>75</v>
      </c>
      <c r="E94" s="25">
        <v>1976</v>
      </c>
      <c r="F94" s="26">
        <v>75</v>
      </c>
      <c r="G94" s="5">
        <v>275468.7</v>
      </c>
      <c r="H94" s="5">
        <v>0</v>
      </c>
      <c r="L94" s="23"/>
      <c r="N94" s="23"/>
    </row>
    <row r="95" spans="1:14" ht="15" customHeight="1">
      <c r="A95" s="80"/>
      <c r="B95" s="80"/>
      <c r="C95" s="14">
        <v>48</v>
      </c>
      <c r="D95" s="53" t="s">
        <v>205</v>
      </c>
      <c r="E95" s="27">
        <v>1965</v>
      </c>
      <c r="F95" s="26">
        <v>68.400000000000006</v>
      </c>
      <c r="G95" s="5">
        <v>117769.89</v>
      </c>
      <c r="H95" s="5">
        <v>0</v>
      </c>
      <c r="L95" s="23"/>
      <c r="N95" s="23"/>
    </row>
    <row r="96" spans="1:14" ht="14.4" customHeight="1">
      <c r="A96" s="80"/>
      <c r="B96" s="80"/>
      <c r="C96" s="14">
        <v>49</v>
      </c>
      <c r="D96" s="53" t="s">
        <v>76</v>
      </c>
      <c r="E96" s="25">
        <v>1954</v>
      </c>
      <c r="F96" s="26">
        <v>88</v>
      </c>
      <c r="G96" s="5">
        <v>70050</v>
      </c>
      <c r="H96" s="5">
        <v>0</v>
      </c>
      <c r="L96" s="23"/>
      <c r="N96" s="23"/>
    </row>
    <row r="97" spans="1:14" ht="15.6" customHeight="1">
      <c r="A97" s="80"/>
      <c r="B97" s="80"/>
      <c r="C97" s="14">
        <v>50</v>
      </c>
      <c r="D97" s="53" t="s">
        <v>77</v>
      </c>
      <c r="E97" s="25">
        <v>1976</v>
      </c>
      <c r="F97" s="26">
        <v>42</v>
      </c>
      <c r="G97" s="5">
        <v>57800</v>
      </c>
      <c r="H97" s="5">
        <v>0</v>
      </c>
      <c r="L97" s="23"/>
      <c r="N97" s="23"/>
    </row>
    <row r="98" spans="1:14" ht="15.6" customHeight="1">
      <c r="A98" s="80"/>
      <c r="B98" s="80"/>
      <c r="C98" s="14">
        <v>51</v>
      </c>
      <c r="D98" s="53" t="s">
        <v>78</v>
      </c>
      <c r="E98" s="25">
        <v>1982</v>
      </c>
      <c r="F98" s="26">
        <v>66.400000000000006</v>
      </c>
      <c r="G98" s="5">
        <v>429193</v>
      </c>
      <c r="H98" s="5">
        <v>343044</v>
      </c>
      <c r="L98" s="23"/>
      <c r="N98" s="23"/>
    </row>
    <row r="99" spans="1:14" ht="15" customHeight="1">
      <c r="A99" s="80"/>
      <c r="B99" s="80"/>
      <c r="C99" s="14">
        <v>52</v>
      </c>
      <c r="D99" s="53" t="s">
        <v>79</v>
      </c>
      <c r="E99" s="25">
        <v>1983</v>
      </c>
      <c r="F99" s="26">
        <v>67.5</v>
      </c>
      <c r="G99" s="5">
        <v>429193</v>
      </c>
      <c r="H99" s="5">
        <v>346057</v>
      </c>
      <c r="L99" s="23"/>
      <c r="N99" s="23"/>
    </row>
    <row r="100" spans="1:14" ht="13.2" customHeight="1">
      <c r="A100" s="80"/>
      <c r="B100" s="80"/>
      <c r="C100" s="14">
        <v>53</v>
      </c>
      <c r="D100" s="53" t="s">
        <v>80</v>
      </c>
      <c r="E100" s="25">
        <v>1983</v>
      </c>
      <c r="F100" s="26">
        <v>66.5</v>
      </c>
      <c r="G100" s="5">
        <v>429193</v>
      </c>
      <c r="H100" s="5">
        <v>346057</v>
      </c>
      <c r="L100" s="23"/>
      <c r="N100" s="23"/>
    </row>
    <row r="101" spans="1:14" ht="13.2" customHeight="1">
      <c r="A101" s="80"/>
      <c r="B101" s="80"/>
      <c r="C101" s="14">
        <v>54</v>
      </c>
      <c r="D101" s="53" t="s">
        <v>81</v>
      </c>
      <c r="E101" s="25">
        <v>1983</v>
      </c>
      <c r="F101" s="26">
        <v>66.599999999999994</v>
      </c>
      <c r="G101" s="5">
        <v>429193</v>
      </c>
      <c r="H101" s="5">
        <v>346057</v>
      </c>
      <c r="L101" s="23"/>
      <c r="N101" s="23"/>
    </row>
    <row r="102" spans="1:14" ht="14.4" customHeight="1">
      <c r="A102" s="80"/>
      <c r="B102" s="80"/>
      <c r="C102" s="14">
        <v>55</v>
      </c>
      <c r="D102" s="53" t="s">
        <v>82</v>
      </c>
      <c r="E102" s="25">
        <v>1983</v>
      </c>
      <c r="F102" s="26">
        <v>67.2</v>
      </c>
      <c r="G102" s="5">
        <v>429193</v>
      </c>
      <c r="H102" s="5">
        <v>346057</v>
      </c>
      <c r="L102" s="23"/>
      <c r="N102" s="23"/>
    </row>
    <row r="103" spans="1:14" ht="15" customHeight="1">
      <c r="A103" s="80"/>
      <c r="B103" s="80"/>
      <c r="C103" s="14">
        <v>56</v>
      </c>
      <c r="D103" s="53" t="s">
        <v>83</v>
      </c>
      <c r="E103" s="25">
        <v>1983</v>
      </c>
      <c r="F103" s="26">
        <v>43.4</v>
      </c>
      <c r="G103" s="5">
        <v>429193</v>
      </c>
      <c r="H103" s="5">
        <v>346057</v>
      </c>
      <c r="L103" s="23"/>
      <c r="N103" s="23"/>
    </row>
    <row r="104" spans="1:14" ht="15" customHeight="1">
      <c r="A104" s="80"/>
      <c r="B104" s="80"/>
      <c r="C104" s="14">
        <v>57</v>
      </c>
      <c r="D104" s="53" t="s">
        <v>84</v>
      </c>
      <c r="E104" s="25">
        <v>1988</v>
      </c>
      <c r="F104" s="26">
        <v>67.599999999999994</v>
      </c>
      <c r="G104" s="5">
        <v>545891</v>
      </c>
      <c r="H104" s="5">
        <v>459303</v>
      </c>
      <c r="L104" s="23"/>
      <c r="N104" s="23"/>
    </row>
    <row r="105" spans="1:14" ht="15" customHeight="1">
      <c r="A105" s="80"/>
      <c r="B105" s="80"/>
      <c r="C105" s="14">
        <v>58</v>
      </c>
      <c r="D105" s="53" t="s">
        <v>85</v>
      </c>
      <c r="E105" s="25">
        <v>1988</v>
      </c>
      <c r="F105" s="26">
        <v>54.5</v>
      </c>
      <c r="G105" s="5">
        <v>203267</v>
      </c>
      <c r="H105" s="5">
        <v>171025</v>
      </c>
      <c r="L105" s="23"/>
      <c r="N105" s="23"/>
    </row>
    <row r="106" spans="1:14" ht="15" customHeight="1">
      <c r="A106" s="80"/>
      <c r="B106" s="80"/>
      <c r="C106" s="14">
        <v>59</v>
      </c>
      <c r="D106" s="53" t="s">
        <v>86</v>
      </c>
      <c r="E106" s="25">
        <v>1981</v>
      </c>
      <c r="F106" s="26">
        <v>35</v>
      </c>
      <c r="G106" s="5">
        <v>35100</v>
      </c>
      <c r="H106" s="5">
        <v>12600</v>
      </c>
      <c r="L106" s="23"/>
      <c r="N106" s="23"/>
    </row>
    <row r="107" spans="1:14" ht="15" customHeight="1">
      <c r="A107" s="80"/>
      <c r="B107" s="80"/>
      <c r="C107" s="14">
        <v>60</v>
      </c>
      <c r="D107" s="53" t="s">
        <v>87</v>
      </c>
      <c r="E107" s="25">
        <v>1981</v>
      </c>
      <c r="F107" s="26">
        <v>35</v>
      </c>
      <c r="G107" s="5">
        <v>35100</v>
      </c>
      <c r="H107" s="5">
        <v>12600</v>
      </c>
      <c r="L107" s="23"/>
      <c r="N107" s="23"/>
    </row>
    <row r="108" spans="1:14" ht="15" customHeight="1">
      <c r="A108" s="80"/>
      <c r="B108" s="80"/>
      <c r="C108" s="14">
        <v>60</v>
      </c>
      <c r="D108" s="53" t="s">
        <v>88</v>
      </c>
      <c r="E108" s="25">
        <v>1981</v>
      </c>
      <c r="F108" s="26">
        <v>41.7</v>
      </c>
      <c r="G108" s="5">
        <v>146596</v>
      </c>
      <c r="H108" s="5">
        <v>116142</v>
      </c>
      <c r="L108" s="23"/>
      <c r="N108" s="23"/>
    </row>
    <row r="109" spans="1:14" ht="15" customHeight="1">
      <c r="A109" s="80"/>
      <c r="B109" s="80"/>
      <c r="C109" s="14">
        <v>61</v>
      </c>
      <c r="D109" s="53" t="s">
        <v>89</v>
      </c>
      <c r="E109" s="25">
        <v>1981</v>
      </c>
      <c r="F109" s="26">
        <v>41.2</v>
      </c>
      <c r="G109" s="5">
        <v>146596</v>
      </c>
      <c r="H109" s="5">
        <v>116142</v>
      </c>
      <c r="L109" s="23"/>
      <c r="N109" s="23"/>
    </row>
    <row r="110" spans="1:14" ht="15" customHeight="1">
      <c r="A110" s="80"/>
      <c r="B110" s="80"/>
      <c r="C110" s="14">
        <v>62</v>
      </c>
      <c r="D110" s="53" t="s">
        <v>90</v>
      </c>
      <c r="E110" s="25">
        <v>1981</v>
      </c>
      <c r="F110" s="26">
        <v>43.6</v>
      </c>
      <c r="G110" s="5">
        <v>146596</v>
      </c>
      <c r="H110" s="5">
        <v>116142</v>
      </c>
      <c r="L110" s="23"/>
      <c r="N110" s="23"/>
    </row>
    <row r="111" spans="1:14" ht="15" customHeight="1">
      <c r="A111" s="80"/>
      <c r="B111" s="80"/>
      <c r="C111" s="14">
        <v>63</v>
      </c>
      <c r="D111" s="53" t="s">
        <v>91</v>
      </c>
      <c r="E111" s="25">
        <v>1981</v>
      </c>
      <c r="F111" s="26">
        <v>42.6</v>
      </c>
      <c r="G111" s="5">
        <v>146596</v>
      </c>
      <c r="H111" s="5">
        <v>116142</v>
      </c>
      <c r="L111" s="23"/>
      <c r="N111" s="23"/>
    </row>
    <row r="112" spans="1:14" ht="15" customHeight="1">
      <c r="A112" s="80"/>
      <c r="B112" s="80"/>
      <c r="C112" s="14">
        <v>64</v>
      </c>
      <c r="D112" s="53" t="s">
        <v>92</v>
      </c>
      <c r="E112" s="25">
        <v>1981</v>
      </c>
      <c r="F112" s="26">
        <v>42.7</v>
      </c>
      <c r="G112" s="5">
        <v>146596</v>
      </c>
      <c r="H112" s="5">
        <v>116142</v>
      </c>
      <c r="L112" s="23"/>
      <c r="N112" s="23"/>
    </row>
    <row r="113" spans="1:14" ht="15" customHeight="1">
      <c r="A113" s="80"/>
      <c r="B113" s="80"/>
      <c r="C113" s="14">
        <v>65</v>
      </c>
      <c r="D113" s="53" t="s">
        <v>93</v>
      </c>
      <c r="E113" s="25">
        <v>1981</v>
      </c>
      <c r="F113" s="26">
        <v>57.9</v>
      </c>
      <c r="G113" s="5">
        <v>219895</v>
      </c>
      <c r="H113" s="5">
        <v>174214</v>
      </c>
      <c r="L113" s="23"/>
      <c r="N113" s="23"/>
    </row>
    <row r="114" spans="1:14" ht="15" customHeight="1">
      <c r="A114" s="80"/>
      <c r="B114" s="80"/>
      <c r="C114" s="14">
        <v>66</v>
      </c>
      <c r="D114" s="53" t="s">
        <v>94</v>
      </c>
      <c r="E114" s="25">
        <v>1990</v>
      </c>
      <c r="F114" s="26">
        <v>36.700000000000003</v>
      </c>
      <c r="G114" s="5">
        <v>86275</v>
      </c>
      <c r="H114" s="5">
        <v>66947</v>
      </c>
      <c r="L114" s="23"/>
      <c r="N114" s="23"/>
    </row>
    <row r="115" spans="1:14" ht="15" customHeight="1">
      <c r="A115" s="80"/>
      <c r="B115" s="80"/>
      <c r="C115" s="14">
        <v>67</v>
      </c>
      <c r="D115" s="53" t="s">
        <v>95</v>
      </c>
      <c r="E115" s="25">
        <v>1990</v>
      </c>
      <c r="F115" s="26">
        <v>31.8</v>
      </c>
      <c r="G115" s="5">
        <v>86275</v>
      </c>
      <c r="H115" s="5">
        <v>66947</v>
      </c>
      <c r="L115" s="23"/>
      <c r="N115" s="23"/>
    </row>
    <row r="116" spans="1:14" ht="15" customHeight="1">
      <c r="A116" s="80"/>
      <c r="B116" s="80"/>
      <c r="C116" s="14">
        <v>68</v>
      </c>
      <c r="D116" s="53" t="s">
        <v>96</v>
      </c>
      <c r="E116" s="25">
        <v>1990</v>
      </c>
      <c r="F116" s="26">
        <v>38.799999999999997</v>
      </c>
      <c r="G116" s="5">
        <v>86275</v>
      </c>
      <c r="H116" s="5">
        <v>66947</v>
      </c>
      <c r="L116" s="23"/>
      <c r="N116" s="23"/>
    </row>
    <row r="117" spans="1:14" ht="15" customHeight="1">
      <c r="A117" s="80"/>
      <c r="B117" s="80"/>
      <c r="C117" s="14">
        <v>69</v>
      </c>
      <c r="D117" s="53" t="s">
        <v>97</v>
      </c>
      <c r="E117" s="25">
        <v>1983</v>
      </c>
      <c r="F117" s="26">
        <v>51.9</v>
      </c>
      <c r="G117" s="5">
        <v>103364</v>
      </c>
      <c r="H117" s="5">
        <v>34933</v>
      </c>
      <c r="L117" s="23"/>
      <c r="N117" s="23"/>
    </row>
    <row r="118" spans="1:14" ht="15" customHeight="1">
      <c r="A118" s="80"/>
      <c r="B118" s="80"/>
      <c r="C118" s="14">
        <v>70</v>
      </c>
      <c r="D118" s="53" t="s">
        <v>98</v>
      </c>
      <c r="E118" s="25">
        <v>1983</v>
      </c>
      <c r="F118" s="26">
        <v>51.2</v>
      </c>
      <c r="G118" s="5">
        <v>103364</v>
      </c>
      <c r="H118" s="5">
        <v>34933</v>
      </c>
      <c r="L118" s="23"/>
      <c r="N118" s="23"/>
    </row>
    <row r="119" spans="1:14" ht="15" customHeight="1">
      <c r="A119" s="80"/>
      <c r="B119" s="80"/>
      <c r="C119" s="14">
        <v>71</v>
      </c>
      <c r="D119" s="53" t="s">
        <v>99</v>
      </c>
      <c r="E119" s="25">
        <v>1983</v>
      </c>
      <c r="F119" s="26">
        <v>80.099999999999994</v>
      </c>
      <c r="G119" s="5">
        <v>206728</v>
      </c>
      <c r="H119" s="5">
        <v>69866</v>
      </c>
      <c r="L119" s="23"/>
      <c r="N119" s="23"/>
    </row>
    <row r="120" spans="1:14" ht="15" customHeight="1">
      <c r="A120" s="80"/>
      <c r="B120" s="80"/>
      <c r="C120" s="14">
        <v>72</v>
      </c>
      <c r="D120" s="53" t="s">
        <v>100</v>
      </c>
      <c r="E120" s="25">
        <v>1983</v>
      </c>
      <c r="F120" s="26">
        <v>51.5</v>
      </c>
      <c r="G120" s="5">
        <v>103364</v>
      </c>
      <c r="H120" s="5">
        <v>34933</v>
      </c>
      <c r="L120" s="23"/>
      <c r="N120" s="23"/>
    </row>
    <row r="121" spans="1:14" ht="15" customHeight="1">
      <c r="A121" s="80"/>
      <c r="B121" s="80"/>
      <c r="C121" s="14">
        <v>73</v>
      </c>
      <c r="D121" s="53" t="s">
        <v>101</v>
      </c>
      <c r="E121" s="25">
        <v>1983</v>
      </c>
      <c r="F121" s="26">
        <v>68.5</v>
      </c>
      <c r="G121" s="5">
        <v>155050</v>
      </c>
      <c r="H121" s="5">
        <v>52401</v>
      </c>
      <c r="L121" s="23"/>
      <c r="N121" s="23"/>
    </row>
    <row r="122" spans="1:14" ht="15" customHeight="1">
      <c r="A122" s="80"/>
      <c r="B122" s="80"/>
      <c r="C122" s="14">
        <v>74</v>
      </c>
      <c r="D122" s="53" t="s">
        <v>102</v>
      </c>
      <c r="E122" s="25">
        <v>1983</v>
      </c>
      <c r="F122" s="26">
        <v>33.200000000000003</v>
      </c>
      <c r="G122" s="5">
        <v>51682</v>
      </c>
      <c r="H122" s="5">
        <v>17466</v>
      </c>
      <c r="L122" s="23"/>
      <c r="N122" s="23"/>
    </row>
    <row r="123" spans="1:14" ht="15" customHeight="1">
      <c r="A123" s="80"/>
      <c r="B123" s="80"/>
      <c r="C123" s="14">
        <v>75</v>
      </c>
      <c r="D123" s="53" t="s">
        <v>103</v>
      </c>
      <c r="E123" s="25">
        <v>1983</v>
      </c>
      <c r="F123" s="26">
        <v>52.4</v>
      </c>
      <c r="G123" s="5">
        <v>103364</v>
      </c>
      <c r="H123" s="5">
        <v>34933</v>
      </c>
      <c r="L123" s="23"/>
      <c r="N123" s="23"/>
    </row>
    <row r="124" spans="1:14" ht="15" customHeight="1">
      <c r="A124" s="80"/>
      <c r="B124" s="80"/>
      <c r="C124" s="14">
        <v>76</v>
      </c>
      <c r="D124" s="53" t="s">
        <v>104</v>
      </c>
      <c r="E124" s="25">
        <v>1983</v>
      </c>
      <c r="F124" s="26">
        <v>33.200000000000003</v>
      </c>
      <c r="G124" s="5">
        <v>51682</v>
      </c>
      <c r="H124" s="5">
        <v>17466</v>
      </c>
      <c r="L124" s="23"/>
      <c r="N124" s="23"/>
    </row>
    <row r="125" spans="1:14" ht="15" customHeight="1">
      <c r="A125" s="80"/>
      <c r="B125" s="80"/>
      <c r="C125" s="14">
        <v>77</v>
      </c>
      <c r="D125" s="53" t="s">
        <v>105</v>
      </c>
      <c r="E125" s="25">
        <v>1983</v>
      </c>
      <c r="F125" s="26">
        <v>52.4</v>
      </c>
      <c r="G125" s="5">
        <v>103364</v>
      </c>
      <c r="H125" s="5">
        <v>34933</v>
      </c>
      <c r="L125" s="23"/>
      <c r="N125" s="23"/>
    </row>
    <row r="126" spans="1:14" ht="15" customHeight="1">
      <c r="A126" s="80"/>
      <c r="B126" s="80"/>
      <c r="C126" s="14">
        <v>78</v>
      </c>
      <c r="D126" s="53" t="s">
        <v>200</v>
      </c>
      <c r="E126" s="27">
        <v>1983</v>
      </c>
      <c r="F126" s="26">
        <v>39.700000000000003</v>
      </c>
      <c r="G126" s="5">
        <v>1451358.85</v>
      </c>
      <c r="H126" s="5">
        <v>472399.69</v>
      </c>
      <c r="L126" s="23"/>
      <c r="N126" s="23"/>
    </row>
    <row r="127" spans="1:14" ht="15" customHeight="1">
      <c r="A127" s="80"/>
      <c r="B127" s="80"/>
      <c r="C127" s="14">
        <v>79</v>
      </c>
      <c r="D127" s="53" t="s">
        <v>201</v>
      </c>
      <c r="E127" s="27">
        <v>1983</v>
      </c>
      <c r="F127" s="26">
        <v>158.30000000000001</v>
      </c>
      <c r="G127" s="5">
        <v>2550864.63</v>
      </c>
      <c r="H127" s="5">
        <v>830275.47</v>
      </c>
      <c r="L127" s="23"/>
      <c r="N127" s="23"/>
    </row>
    <row r="128" spans="1:14" ht="15" customHeight="1">
      <c r="A128" s="80"/>
      <c r="B128" s="80"/>
      <c r="C128" s="14">
        <v>80</v>
      </c>
      <c r="D128" s="53" t="s">
        <v>202</v>
      </c>
      <c r="E128" s="27">
        <v>1973</v>
      </c>
      <c r="F128" s="26">
        <v>76.900000000000006</v>
      </c>
      <c r="G128" s="5">
        <v>869562.75</v>
      </c>
      <c r="H128" s="5">
        <v>77560.95</v>
      </c>
      <c r="L128" s="23"/>
      <c r="N128" s="23"/>
    </row>
    <row r="129" spans="1:14" ht="15" customHeight="1">
      <c r="A129" s="80"/>
      <c r="B129" s="80"/>
      <c r="C129" s="14">
        <v>81</v>
      </c>
      <c r="D129" s="53" t="s">
        <v>203</v>
      </c>
      <c r="E129" s="25">
        <v>1973</v>
      </c>
      <c r="F129" s="26">
        <v>64.099999999999994</v>
      </c>
      <c r="G129" s="5">
        <v>724824.09</v>
      </c>
      <c r="H129" s="5">
        <v>64650.93</v>
      </c>
      <c r="L129" s="23"/>
      <c r="N129" s="23"/>
    </row>
    <row r="130" spans="1:14" ht="15" customHeight="1">
      <c r="A130" s="80"/>
      <c r="B130" s="80"/>
      <c r="C130" s="14">
        <v>82</v>
      </c>
      <c r="D130" s="53" t="s">
        <v>206</v>
      </c>
      <c r="E130" s="25">
        <v>1940</v>
      </c>
      <c r="F130" s="26">
        <v>26</v>
      </c>
      <c r="G130" s="5">
        <v>722413.12</v>
      </c>
      <c r="H130" s="5">
        <v>0</v>
      </c>
      <c r="L130" s="23"/>
      <c r="N130" s="23"/>
    </row>
    <row r="131" spans="1:14" ht="15" customHeight="1">
      <c r="A131" s="80"/>
      <c r="B131" s="80"/>
      <c r="C131" s="14">
        <v>83</v>
      </c>
      <c r="D131" s="53" t="s">
        <v>204</v>
      </c>
      <c r="E131" s="27">
        <v>2015</v>
      </c>
      <c r="F131" s="26">
        <v>28.1</v>
      </c>
      <c r="G131" s="5">
        <v>1003100</v>
      </c>
      <c r="H131" s="5">
        <v>1003100</v>
      </c>
      <c r="L131" s="23"/>
      <c r="N131" s="23"/>
    </row>
    <row r="132" spans="1:14" ht="15" customHeight="1">
      <c r="A132" s="80"/>
      <c r="B132" s="80"/>
      <c r="C132" s="14">
        <v>84</v>
      </c>
      <c r="D132" s="54" t="s">
        <v>31</v>
      </c>
      <c r="E132" s="4">
        <v>2013</v>
      </c>
      <c r="F132" s="4">
        <v>28.4</v>
      </c>
      <c r="G132" s="5">
        <v>840000</v>
      </c>
      <c r="H132" s="5">
        <v>833000.01</v>
      </c>
      <c r="L132" s="23"/>
      <c r="N132" s="23"/>
    </row>
    <row r="133" spans="1:14" ht="15" customHeight="1">
      <c r="A133" s="80"/>
      <c r="B133" s="80"/>
      <c r="C133" s="14">
        <v>85</v>
      </c>
      <c r="D133" s="54" t="s">
        <v>32</v>
      </c>
      <c r="E133" s="4">
        <v>2012</v>
      </c>
      <c r="F133" s="4">
        <v>28.3</v>
      </c>
      <c r="G133" s="5">
        <v>894600</v>
      </c>
      <c r="H133" s="5">
        <v>889630</v>
      </c>
      <c r="L133" s="23"/>
      <c r="N133" s="23"/>
    </row>
    <row r="134" spans="1:14" ht="16.2" customHeight="1">
      <c r="A134" s="80"/>
      <c r="B134" s="80"/>
      <c r="C134" s="14">
        <v>86</v>
      </c>
      <c r="D134" s="55" t="s">
        <v>211</v>
      </c>
      <c r="E134" s="50">
        <v>2014</v>
      </c>
      <c r="F134" s="51">
        <v>49.3</v>
      </c>
      <c r="G134" s="52">
        <v>1487200</v>
      </c>
      <c r="H134" s="6">
        <v>1483068.89</v>
      </c>
      <c r="L134" s="23"/>
      <c r="N134" s="23"/>
    </row>
    <row r="135" spans="1:14" ht="13.2" customHeight="1">
      <c r="A135" s="80"/>
      <c r="B135" s="80"/>
      <c r="C135" s="37">
        <v>82</v>
      </c>
      <c r="D135" s="44" t="s">
        <v>106</v>
      </c>
      <c r="E135" s="45">
        <v>83</v>
      </c>
      <c r="F135" s="46">
        <v>4476.6000000000004</v>
      </c>
      <c r="G135" s="47">
        <f>SUM(G52:G134)</f>
        <v>25080770.010000002</v>
      </c>
      <c r="H135" s="38">
        <f>SUM(H52:H134)</f>
        <v>14959243.299999999</v>
      </c>
      <c r="L135" s="23"/>
      <c r="N135" s="23"/>
    </row>
    <row r="136" spans="1:14" ht="13.8" customHeight="1">
      <c r="A136" s="80"/>
      <c r="B136" s="80"/>
      <c r="C136" s="29">
        <v>82</v>
      </c>
      <c r="D136" s="15" t="s">
        <v>107</v>
      </c>
      <c r="E136" s="29">
        <v>83</v>
      </c>
      <c r="F136" s="29">
        <v>4476.6000000000004</v>
      </c>
      <c r="G136" s="16">
        <f>SUM(G52:G134)</f>
        <v>25080770.010000002</v>
      </c>
      <c r="H136" s="16">
        <f>SUM(H52:H134)</f>
        <v>14959243.299999999</v>
      </c>
      <c r="L136" s="23"/>
      <c r="N136" s="23"/>
    </row>
    <row r="137" spans="1:14" ht="14.4" customHeight="1">
      <c r="A137" s="80"/>
      <c r="B137" s="80"/>
      <c r="C137" s="14"/>
      <c r="D137" s="24"/>
      <c r="E137" s="27"/>
      <c r="F137" s="26"/>
      <c r="G137" s="5"/>
      <c r="H137" s="5"/>
      <c r="L137" s="23"/>
      <c r="N137" s="23"/>
    </row>
    <row r="138" spans="1:14" ht="14.4" customHeight="1">
      <c r="A138" s="80"/>
      <c r="B138" s="80"/>
      <c r="C138" s="98">
        <v>1</v>
      </c>
      <c r="D138" s="99" t="s">
        <v>108</v>
      </c>
      <c r="E138" s="100" t="s">
        <v>109</v>
      </c>
      <c r="F138" s="101" t="s">
        <v>110</v>
      </c>
      <c r="G138" s="89">
        <v>0</v>
      </c>
      <c r="H138" s="89">
        <v>0</v>
      </c>
      <c r="L138" s="23"/>
      <c r="N138" s="23"/>
    </row>
    <row r="139" spans="1:14" ht="13.8" customHeight="1">
      <c r="A139" s="80"/>
      <c r="B139" s="80"/>
      <c r="C139" s="98">
        <v>2</v>
      </c>
      <c r="D139" s="99" t="s">
        <v>111</v>
      </c>
      <c r="E139" s="100" t="s">
        <v>112</v>
      </c>
      <c r="F139" s="101" t="s">
        <v>113</v>
      </c>
      <c r="G139" s="89">
        <v>0</v>
      </c>
      <c r="H139" s="89">
        <v>0</v>
      </c>
      <c r="L139" s="23"/>
      <c r="N139" s="23"/>
    </row>
    <row r="140" spans="1:14" ht="13.2" customHeight="1">
      <c r="A140" s="80"/>
      <c r="B140" s="80"/>
      <c r="C140" s="98">
        <v>3</v>
      </c>
      <c r="D140" s="99" t="s">
        <v>114</v>
      </c>
      <c r="E140" s="100" t="s">
        <v>109</v>
      </c>
      <c r="F140" s="101" t="s">
        <v>115</v>
      </c>
      <c r="G140" s="89">
        <v>0</v>
      </c>
      <c r="H140" s="89">
        <v>0</v>
      </c>
      <c r="L140" s="23"/>
      <c r="N140" s="23"/>
    </row>
    <row r="141" spans="1:14" ht="13.8" customHeight="1">
      <c r="A141" s="80"/>
      <c r="B141" s="80"/>
      <c r="C141" s="98">
        <v>4</v>
      </c>
      <c r="D141" s="99" t="s">
        <v>116</v>
      </c>
      <c r="E141" s="100" t="s">
        <v>109</v>
      </c>
      <c r="F141" s="101" t="s">
        <v>115</v>
      </c>
      <c r="G141" s="89">
        <v>0</v>
      </c>
      <c r="H141" s="89">
        <v>0</v>
      </c>
      <c r="L141" s="23"/>
      <c r="N141" s="23"/>
    </row>
    <row r="142" spans="1:14" ht="13.2" customHeight="1">
      <c r="A142" s="80"/>
      <c r="B142" s="80"/>
      <c r="C142" s="98">
        <v>5</v>
      </c>
      <c r="D142" s="99" t="s">
        <v>117</v>
      </c>
      <c r="E142" s="100" t="s">
        <v>109</v>
      </c>
      <c r="F142" s="101" t="s">
        <v>118</v>
      </c>
      <c r="G142" s="89">
        <v>0</v>
      </c>
      <c r="H142" s="89">
        <v>0</v>
      </c>
      <c r="L142" s="23"/>
      <c r="N142" s="23"/>
    </row>
    <row r="143" spans="1:14" ht="13.8" customHeight="1">
      <c r="A143" s="80"/>
      <c r="B143" s="80"/>
      <c r="C143" s="98">
        <v>6</v>
      </c>
      <c r="D143" s="99" t="s">
        <v>119</v>
      </c>
      <c r="E143" s="100" t="s">
        <v>109</v>
      </c>
      <c r="F143" s="101" t="s">
        <v>120</v>
      </c>
      <c r="G143" s="89">
        <v>0</v>
      </c>
      <c r="H143" s="89">
        <v>0</v>
      </c>
      <c r="L143" s="23"/>
      <c r="N143" s="23"/>
    </row>
    <row r="144" spans="1:14" ht="12.6" customHeight="1">
      <c r="A144" s="80"/>
      <c r="B144" s="80"/>
      <c r="C144" s="98">
        <v>7</v>
      </c>
      <c r="D144" s="99" t="s">
        <v>121</v>
      </c>
      <c r="E144" s="100" t="s">
        <v>109</v>
      </c>
      <c r="F144" s="101" t="s">
        <v>122</v>
      </c>
      <c r="G144" s="89">
        <v>0</v>
      </c>
      <c r="H144" s="89">
        <v>0</v>
      </c>
      <c r="L144" s="23"/>
      <c r="N144" s="23"/>
    </row>
    <row r="145" spans="1:14" ht="13.8" customHeight="1">
      <c r="A145" s="80"/>
      <c r="B145" s="80"/>
      <c r="C145" s="85">
        <v>8</v>
      </c>
      <c r="D145" s="99" t="s">
        <v>123</v>
      </c>
      <c r="E145" s="100" t="s">
        <v>109</v>
      </c>
      <c r="F145" s="101" t="s">
        <v>124</v>
      </c>
      <c r="G145" s="89">
        <v>0</v>
      </c>
      <c r="H145" s="89">
        <v>0</v>
      </c>
      <c r="L145" s="23"/>
      <c r="N145" s="23"/>
    </row>
    <row r="146" spans="1:14" ht="12.6" customHeight="1">
      <c r="A146" s="80"/>
      <c r="B146" s="80"/>
      <c r="C146" s="85">
        <v>9</v>
      </c>
      <c r="D146" s="99" t="s">
        <v>186</v>
      </c>
      <c r="E146" s="102" t="s">
        <v>109</v>
      </c>
      <c r="F146" s="101" t="s">
        <v>184</v>
      </c>
      <c r="G146" s="89">
        <v>0</v>
      </c>
      <c r="H146" s="89">
        <v>0</v>
      </c>
      <c r="L146" s="23"/>
      <c r="N146" s="23"/>
    </row>
    <row r="147" spans="1:14" ht="13.8" customHeight="1">
      <c r="A147" s="80"/>
      <c r="B147" s="80"/>
      <c r="C147" s="85">
        <v>10</v>
      </c>
      <c r="D147" s="99" t="s">
        <v>187</v>
      </c>
      <c r="E147" s="100" t="s">
        <v>109</v>
      </c>
      <c r="F147" s="101" t="s">
        <v>185</v>
      </c>
      <c r="G147" s="89">
        <v>0</v>
      </c>
      <c r="H147" s="89">
        <v>0</v>
      </c>
      <c r="L147" s="23"/>
      <c r="N147" s="23"/>
    </row>
    <row r="148" spans="1:14" ht="28.2" customHeight="1">
      <c r="A148" s="80"/>
      <c r="B148" s="80"/>
      <c r="C148" s="85">
        <v>11</v>
      </c>
      <c r="D148" s="99" t="s">
        <v>199</v>
      </c>
      <c r="E148" s="100" t="s">
        <v>112</v>
      </c>
      <c r="F148" s="101" t="s">
        <v>183</v>
      </c>
      <c r="G148" s="89">
        <v>1539729.38</v>
      </c>
      <c r="H148" s="89">
        <v>1539729.38</v>
      </c>
      <c r="L148" s="23"/>
      <c r="N148" s="23"/>
    </row>
    <row r="149" spans="1:14" ht="14.4" customHeight="1">
      <c r="A149" s="80"/>
      <c r="B149" s="80"/>
      <c r="C149" s="85">
        <v>12</v>
      </c>
      <c r="D149" s="99" t="s">
        <v>188</v>
      </c>
      <c r="E149" s="102" t="s">
        <v>112</v>
      </c>
      <c r="F149" s="101" t="s">
        <v>190</v>
      </c>
      <c r="G149" s="89">
        <v>1769660</v>
      </c>
      <c r="H149" s="89">
        <v>452723</v>
      </c>
      <c r="L149" s="23"/>
      <c r="N149" s="23"/>
    </row>
    <row r="150" spans="1:14" ht="13.2" customHeight="1">
      <c r="A150" s="80"/>
      <c r="B150" s="80"/>
      <c r="C150" s="85">
        <v>13</v>
      </c>
      <c r="D150" s="99" t="s">
        <v>126</v>
      </c>
      <c r="E150" s="102" t="s">
        <v>112</v>
      </c>
      <c r="F150" s="101" t="s">
        <v>189</v>
      </c>
      <c r="G150" s="89">
        <v>2004439</v>
      </c>
      <c r="H150" s="89">
        <v>631458</v>
      </c>
      <c r="L150" s="23"/>
      <c r="N150" s="23"/>
    </row>
    <row r="151" spans="1:14" ht="12.6" customHeight="1">
      <c r="A151" s="80"/>
      <c r="B151" s="80"/>
      <c r="C151" s="85">
        <v>14</v>
      </c>
      <c r="D151" s="99" t="s">
        <v>125</v>
      </c>
      <c r="E151" s="102" t="s">
        <v>109</v>
      </c>
      <c r="F151" s="101" t="s">
        <v>135</v>
      </c>
      <c r="G151" s="89">
        <v>2087799</v>
      </c>
      <c r="H151" s="89">
        <v>601287</v>
      </c>
      <c r="L151" s="23"/>
      <c r="N151" s="23"/>
    </row>
    <row r="152" spans="1:14" ht="13.2" customHeight="1">
      <c r="A152" s="80"/>
      <c r="B152" s="80"/>
      <c r="C152" s="85">
        <v>15</v>
      </c>
      <c r="D152" s="99" t="s">
        <v>127</v>
      </c>
      <c r="E152" s="102" t="s">
        <v>109</v>
      </c>
      <c r="F152" s="101" t="s">
        <v>118</v>
      </c>
      <c r="G152" s="89">
        <v>0</v>
      </c>
      <c r="H152" s="89">
        <v>0</v>
      </c>
      <c r="L152" s="23"/>
      <c r="N152" s="23"/>
    </row>
    <row r="153" spans="1:14" ht="13.2" customHeight="1">
      <c r="A153" s="80"/>
      <c r="B153" s="80"/>
      <c r="C153" s="85">
        <v>16</v>
      </c>
      <c r="D153" s="99" t="s">
        <v>128</v>
      </c>
      <c r="E153" s="102" t="s">
        <v>109</v>
      </c>
      <c r="F153" s="101" t="s">
        <v>110</v>
      </c>
      <c r="G153" s="89">
        <v>0</v>
      </c>
      <c r="H153" s="89">
        <v>0</v>
      </c>
      <c r="L153" s="23"/>
      <c r="N153" s="23"/>
    </row>
    <row r="154" spans="1:14" ht="13.2" customHeight="1">
      <c r="A154" s="80"/>
      <c r="B154" s="80"/>
      <c r="C154" s="85">
        <v>17</v>
      </c>
      <c r="D154" s="99" t="s">
        <v>129</v>
      </c>
      <c r="E154" s="102" t="s">
        <v>109</v>
      </c>
      <c r="F154" s="101" t="s">
        <v>130</v>
      </c>
      <c r="G154" s="89">
        <v>0</v>
      </c>
      <c r="H154" s="89">
        <v>0</v>
      </c>
      <c r="L154" s="23"/>
      <c r="N154" s="23"/>
    </row>
    <row r="155" spans="1:14" ht="13.2" customHeight="1">
      <c r="A155" s="80"/>
      <c r="B155" s="80"/>
      <c r="C155" s="85">
        <v>18</v>
      </c>
      <c r="D155" s="99" t="s">
        <v>131</v>
      </c>
      <c r="E155" s="102" t="s">
        <v>109</v>
      </c>
      <c r="F155" s="101" t="s">
        <v>132</v>
      </c>
      <c r="G155" s="89">
        <v>0</v>
      </c>
      <c r="H155" s="89">
        <v>0</v>
      </c>
      <c r="L155" s="23"/>
      <c r="N155" s="23"/>
    </row>
    <row r="156" spans="1:14" ht="14.4" customHeight="1">
      <c r="A156" s="80"/>
      <c r="B156" s="80"/>
      <c r="C156" s="85">
        <v>19</v>
      </c>
      <c r="D156" s="99" t="s">
        <v>133</v>
      </c>
      <c r="E156" s="102" t="s">
        <v>109</v>
      </c>
      <c r="F156" s="101" t="s">
        <v>124</v>
      </c>
      <c r="G156" s="89">
        <v>0</v>
      </c>
      <c r="H156" s="89">
        <v>0</v>
      </c>
      <c r="L156" s="23"/>
      <c r="N156" s="23"/>
    </row>
    <row r="157" spans="1:14" ht="12.6" customHeight="1">
      <c r="A157" s="80"/>
      <c r="B157" s="80"/>
      <c r="C157" s="85">
        <v>20</v>
      </c>
      <c r="D157" s="99" t="s">
        <v>134</v>
      </c>
      <c r="E157" s="102" t="s">
        <v>109</v>
      </c>
      <c r="F157" s="101" t="s">
        <v>118</v>
      </c>
      <c r="G157" s="89">
        <v>0</v>
      </c>
      <c r="H157" s="89">
        <v>0</v>
      </c>
      <c r="L157" s="23"/>
      <c r="N157" s="23"/>
    </row>
    <row r="158" spans="1:14" ht="13.8" customHeight="1">
      <c r="A158" s="80"/>
      <c r="B158" s="80"/>
      <c r="C158" s="85">
        <v>21</v>
      </c>
      <c r="D158" s="99" t="s">
        <v>136</v>
      </c>
      <c r="E158" s="102" t="s">
        <v>109</v>
      </c>
      <c r="F158" s="101" t="s">
        <v>113</v>
      </c>
      <c r="G158" s="89">
        <v>0</v>
      </c>
      <c r="H158" s="89">
        <v>0</v>
      </c>
      <c r="L158" s="23"/>
      <c r="N158" s="23"/>
    </row>
    <row r="159" spans="1:14" ht="13.2" customHeight="1">
      <c r="A159" s="80"/>
      <c r="B159" s="80"/>
      <c r="C159" s="85">
        <v>22</v>
      </c>
      <c r="D159" s="99" t="s">
        <v>137</v>
      </c>
      <c r="E159" s="102" t="s">
        <v>109</v>
      </c>
      <c r="F159" s="101" t="s">
        <v>124</v>
      </c>
      <c r="G159" s="89">
        <v>0</v>
      </c>
      <c r="H159" s="89">
        <v>0</v>
      </c>
      <c r="L159" s="23"/>
      <c r="N159" s="23"/>
    </row>
    <row r="160" spans="1:14" ht="13.8" customHeight="1">
      <c r="A160" s="80"/>
      <c r="B160" s="80"/>
      <c r="C160" s="85">
        <v>23</v>
      </c>
      <c r="D160" s="99" t="s">
        <v>138</v>
      </c>
      <c r="E160" s="102" t="s">
        <v>109</v>
      </c>
      <c r="F160" s="101" t="s">
        <v>124</v>
      </c>
      <c r="G160" s="89">
        <v>0</v>
      </c>
      <c r="H160" s="89">
        <v>0</v>
      </c>
      <c r="L160" s="23"/>
      <c r="N160" s="23"/>
    </row>
    <row r="161" spans="1:14" ht="13.8" customHeight="1">
      <c r="A161" s="80"/>
      <c r="B161" s="80"/>
      <c r="C161" s="85">
        <v>24</v>
      </c>
      <c r="D161" s="99" t="s">
        <v>139</v>
      </c>
      <c r="E161" s="102" t="s">
        <v>109</v>
      </c>
      <c r="F161" s="101" t="s">
        <v>140</v>
      </c>
      <c r="G161" s="89">
        <v>0</v>
      </c>
      <c r="H161" s="89">
        <v>0</v>
      </c>
      <c r="L161" s="23"/>
      <c r="N161" s="23"/>
    </row>
    <row r="162" spans="1:14" ht="13.2" customHeight="1">
      <c r="A162" s="80"/>
      <c r="B162" s="80"/>
      <c r="C162" s="85">
        <v>25</v>
      </c>
      <c r="D162" s="99" t="s">
        <v>141</v>
      </c>
      <c r="E162" s="102" t="s">
        <v>109</v>
      </c>
      <c r="F162" s="101" t="s">
        <v>110</v>
      </c>
      <c r="G162" s="89">
        <v>0</v>
      </c>
      <c r="H162" s="89">
        <v>0</v>
      </c>
      <c r="L162" s="23"/>
      <c r="N162" s="23"/>
    </row>
    <row r="163" spans="1:14" ht="13.2" customHeight="1">
      <c r="A163" s="80"/>
      <c r="B163" s="80"/>
      <c r="C163" s="85">
        <v>26</v>
      </c>
      <c r="D163" s="99" t="s">
        <v>142</v>
      </c>
      <c r="E163" s="102" t="s">
        <v>109</v>
      </c>
      <c r="F163" s="101" t="s">
        <v>115</v>
      </c>
      <c r="G163" s="89">
        <v>0</v>
      </c>
      <c r="H163" s="89">
        <v>0</v>
      </c>
      <c r="L163" s="23"/>
      <c r="N163" s="23"/>
    </row>
    <row r="164" spans="1:14" ht="13.2" customHeight="1">
      <c r="A164" s="80"/>
      <c r="B164" s="80"/>
      <c r="C164" s="85">
        <v>27</v>
      </c>
      <c r="D164" s="99" t="s">
        <v>143</v>
      </c>
      <c r="E164" s="102" t="s">
        <v>109</v>
      </c>
      <c r="F164" s="101" t="s">
        <v>122</v>
      </c>
      <c r="G164" s="89">
        <v>0</v>
      </c>
      <c r="H164" s="89">
        <v>0</v>
      </c>
      <c r="L164" s="23"/>
      <c r="N164" s="23"/>
    </row>
    <row r="165" spans="1:14" ht="13.2" customHeight="1">
      <c r="A165" s="80"/>
      <c r="B165" s="80"/>
      <c r="C165" s="85">
        <v>28</v>
      </c>
      <c r="D165" s="99" t="s">
        <v>144</v>
      </c>
      <c r="E165" s="102" t="s">
        <v>109</v>
      </c>
      <c r="F165" s="101" t="s">
        <v>115</v>
      </c>
      <c r="G165" s="89">
        <v>0</v>
      </c>
      <c r="H165" s="89">
        <v>0</v>
      </c>
      <c r="L165" s="23"/>
      <c r="N165" s="23"/>
    </row>
    <row r="166" spans="1:14" ht="13.2" customHeight="1">
      <c r="A166" s="80"/>
      <c r="B166" s="80"/>
      <c r="C166" s="85">
        <v>29</v>
      </c>
      <c r="D166" s="99" t="s">
        <v>145</v>
      </c>
      <c r="E166" s="102" t="s">
        <v>109</v>
      </c>
      <c r="F166" s="101" t="s">
        <v>115</v>
      </c>
      <c r="G166" s="89">
        <v>0</v>
      </c>
      <c r="H166" s="89">
        <v>0</v>
      </c>
      <c r="L166" s="23"/>
      <c r="N166" s="23"/>
    </row>
    <row r="167" spans="1:14" ht="13.2" customHeight="1">
      <c r="A167" s="80"/>
      <c r="B167" s="80"/>
      <c r="C167" s="85">
        <v>30</v>
      </c>
      <c r="D167" s="99" t="s">
        <v>146</v>
      </c>
      <c r="E167" s="102" t="s">
        <v>109</v>
      </c>
      <c r="F167" s="101" t="s">
        <v>147</v>
      </c>
      <c r="G167" s="89">
        <v>0</v>
      </c>
      <c r="H167" s="89">
        <v>0</v>
      </c>
      <c r="L167" s="23"/>
      <c r="N167" s="23"/>
    </row>
    <row r="168" spans="1:14" ht="13.2" customHeight="1">
      <c r="A168" s="80"/>
      <c r="B168" s="80"/>
      <c r="C168" s="85">
        <v>31</v>
      </c>
      <c r="D168" s="99" t="s">
        <v>148</v>
      </c>
      <c r="E168" s="102" t="s">
        <v>109</v>
      </c>
      <c r="F168" s="101" t="s">
        <v>110</v>
      </c>
      <c r="G168" s="89">
        <v>0</v>
      </c>
      <c r="H168" s="89">
        <v>0</v>
      </c>
      <c r="L168" s="23"/>
      <c r="N168" s="23"/>
    </row>
    <row r="169" spans="1:14" ht="13.2" customHeight="1">
      <c r="A169" s="80"/>
      <c r="B169" s="80"/>
      <c r="C169" s="85">
        <v>32</v>
      </c>
      <c r="D169" s="99" t="s">
        <v>149</v>
      </c>
      <c r="E169" s="102" t="s">
        <v>109</v>
      </c>
      <c r="F169" s="101" t="s">
        <v>110</v>
      </c>
      <c r="G169" s="89">
        <v>0</v>
      </c>
      <c r="H169" s="89">
        <v>0</v>
      </c>
      <c r="L169" s="23"/>
      <c r="N169" s="23"/>
    </row>
    <row r="170" spans="1:14" ht="13.2" customHeight="1">
      <c r="A170" s="80"/>
      <c r="B170" s="80"/>
      <c r="C170" s="85">
        <v>33</v>
      </c>
      <c r="D170" s="99" t="s">
        <v>150</v>
      </c>
      <c r="E170" s="102" t="s">
        <v>109</v>
      </c>
      <c r="F170" s="101" t="s">
        <v>147</v>
      </c>
      <c r="G170" s="89">
        <v>0</v>
      </c>
      <c r="H170" s="89">
        <v>0</v>
      </c>
      <c r="L170" s="28"/>
      <c r="N170" s="28"/>
    </row>
    <row r="171" spans="1:14" ht="13.2" customHeight="1">
      <c r="A171" s="80"/>
      <c r="B171" s="80"/>
      <c r="C171" s="85">
        <v>34</v>
      </c>
      <c r="D171" s="99" t="s">
        <v>151</v>
      </c>
      <c r="E171" s="102" t="s">
        <v>112</v>
      </c>
      <c r="F171" s="101" t="s">
        <v>147</v>
      </c>
      <c r="G171" s="89">
        <v>0</v>
      </c>
      <c r="H171" s="89">
        <v>0</v>
      </c>
    </row>
    <row r="172" spans="1:14" ht="13.2" customHeight="1">
      <c r="A172" s="80"/>
      <c r="B172" s="80"/>
      <c r="C172" s="85">
        <v>35</v>
      </c>
      <c r="D172" s="99" t="s">
        <v>152</v>
      </c>
      <c r="E172" s="102" t="s">
        <v>109</v>
      </c>
      <c r="F172" s="101" t="s">
        <v>147</v>
      </c>
      <c r="G172" s="89">
        <v>0</v>
      </c>
      <c r="H172" s="89">
        <v>0</v>
      </c>
    </row>
    <row r="173" spans="1:14" ht="13.2" customHeight="1">
      <c r="A173" s="80"/>
      <c r="B173" s="80"/>
      <c r="C173" s="85">
        <v>36</v>
      </c>
      <c r="D173" s="99" t="s">
        <v>153</v>
      </c>
      <c r="E173" s="102" t="s">
        <v>112</v>
      </c>
      <c r="F173" s="101" t="s">
        <v>110</v>
      </c>
      <c r="G173" s="89">
        <v>0</v>
      </c>
      <c r="H173" s="89">
        <v>0</v>
      </c>
    </row>
    <row r="174" spans="1:14" ht="13.2" customHeight="1">
      <c r="A174" s="80"/>
      <c r="B174" s="80"/>
      <c r="C174" s="85">
        <v>37</v>
      </c>
      <c r="D174" s="99" t="s">
        <v>154</v>
      </c>
      <c r="E174" s="102" t="s">
        <v>109</v>
      </c>
      <c r="F174" s="101" t="s">
        <v>147</v>
      </c>
      <c r="G174" s="89">
        <v>0</v>
      </c>
      <c r="H174" s="89">
        <v>0</v>
      </c>
    </row>
    <row r="175" spans="1:14" ht="13.2" customHeight="1">
      <c r="A175" s="80"/>
      <c r="B175" s="80"/>
      <c r="C175" s="85">
        <v>38</v>
      </c>
      <c r="D175" s="99" t="s">
        <v>155</v>
      </c>
      <c r="E175" s="102" t="s">
        <v>109</v>
      </c>
      <c r="F175" s="101" t="s">
        <v>140</v>
      </c>
      <c r="G175" s="89">
        <v>0</v>
      </c>
      <c r="H175" s="89">
        <v>0</v>
      </c>
    </row>
    <row r="176" spans="1:14" ht="13.2" customHeight="1">
      <c r="A176" s="80"/>
      <c r="B176" s="80"/>
      <c r="C176" s="85">
        <v>39</v>
      </c>
      <c r="D176" s="99" t="s">
        <v>156</v>
      </c>
      <c r="E176" s="102" t="s">
        <v>109</v>
      </c>
      <c r="F176" s="101" t="s">
        <v>147</v>
      </c>
      <c r="G176" s="89">
        <v>0</v>
      </c>
      <c r="H176" s="89">
        <v>0</v>
      </c>
    </row>
    <row r="177" spans="1:8" ht="13.2" customHeight="1">
      <c r="A177" s="80"/>
      <c r="B177" s="80"/>
      <c r="C177" s="85">
        <v>40</v>
      </c>
      <c r="D177" s="99" t="s">
        <v>157</v>
      </c>
      <c r="E177" s="102" t="s">
        <v>112</v>
      </c>
      <c r="F177" s="101" t="s">
        <v>113</v>
      </c>
      <c r="G177" s="89">
        <v>0</v>
      </c>
      <c r="H177" s="89">
        <v>0</v>
      </c>
    </row>
    <row r="178" spans="1:8" ht="13.2" customHeight="1">
      <c r="A178" s="80"/>
      <c r="B178" s="80"/>
      <c r="C178" s="85">
        <v>41</v>
      </c>
      <c r="D178" s="99" t="s">
        <v>158</v>
      </c>
      <c r="E178" s="102" t="s">
        <v>112</v>
      </c>
      <c r="F178" s="101" t="s">
        <v>113</v>
      </c>
      <c r="G178" s="89">
        <v>0</v>
      </c>
      <c r="H178" s="89">
        <v>0</v>
      </c>
    </row>
    <row r="179" spans="1:8" ht="13.2" customHeight="1">
      <c r="A179" s="80"/>
      <c r="B179" s="80"/>
      <c r="C179" s="85">
        <v>42</v>
      </c>
      <c r="D179" s="99" t="s">
        <v>159</v>
      </c>
      <c r="E179" s="102" t="s">
        <v>109</v>
      </c>
      <c r="F179" s="101" t="s">
        <v>191</v>
      </c>
      <c r="G179" s="89">
        <v>0</v>
      </c>
      <c r="H179" s="89">
        <v>0</v>
      </c>
    </row>
    <row r="180" spans="1:8" ht="13.2" customHeight="1">
      <c r="A180" s="80"/>
      <c r="B180" s="80"/>
      <c r="C180" s="85">
        <v>43</v>
      </c>
      <c r="D180" s="99" t="s">
        <v>160</v>
      </c>
      <c r="E180" s="102" t="s">
        <v>109</v>
      </c>
      <c r="F180" s="101" t="s">
        <v>147</v>
      </c>
      <c r="G180" s="89">
        <v>0</v>
      </c>
      <c r="H180" s="89">
        <v>0</v>
      </c>
    </row>
    <row r="181" spans="1:8" ht="13.2" customHeight="1">
      <c r="A181" s="80"/>
      <c r="B181" s="80"/>
      <c r="C181" s="85">
        <v>44</v>
      </c>
      <c r="D181" s="99" t="s">
        <v>161</v>
      </c>
      <c r="E181" s="102" t="s">
        <v>109</v>
      </c>
      <c r="F181" s="101" t="s">
        <v>147</v>
      </c>
      <c r="G181" s="89">
        <v>0</v>
      </c>
      <c r="H181" s="89">
        <v>0</v>
      </c>
    </row>
    <row r="182" spans="1:8" ht="13.2" customHeight="1">
      <c r="A182" s="80"/>
      <c r="B182" s="80"/>
      <c r="C182" s="85">
        <v>45</v>
      </c>
      <c r="D182" s="99" t="s">
        <v>162</v>
      </c>
      <c r="E182" s="102" t="s">
        <v>109</v>
      </c>
      <c r="F182" s="101" t="s">
        <v>140</v>
      </c>
      <c r="G182" s="89">
        <v>0</v>
      </c>
      <c r="H182" s="89">
        <v>0</v>
      </c>
    </row>
    <row r="183" spans="1:8" ht="13.2" customHeight="1">
      <c r="A183" s="80"/>
      <c r="B183" s="80"/>
      <c r="C183" s="85">
        <v>46</v>
      </c>
      <c r="D183" s="99" t="s">
        <v>163</v>
      </c>
      <c r="E183" s="102" t="s">
        <v>109</v>
      </c>
      <c r="F183" s="101" t="s">
        <v>140</v>
      </c>
      <c r="G183" s="89">
        <v>0</v>
      </c>
      <c r="H183" s="89">
        <v>0</v>
      </c>
    </row>
    <row r="184" spans="1:8" ht="13.2" customHeight="1">
      <c r="A184" s="80"/>
      <c r="B184" s="80"/>
      <c r="C184" s="85">
        <v>47</v>
      </c>
      <c r="D184" s="99" t="s">
        <v>164</v>
      </c>
      <c r="E184" s="102" t="s">
        <v>109</v>
      </c>
      <c r="F184" s="101" t="s">
        <v>135</v>
      </c>
      <c r="G184" s="89">
        <v>0</v>
      </c>
      <c r="H184" s="89">
        <v>0</v>
      </c>
    </row>
    <row r="185" spans="1:8" ht="13.2" customHeight="1">
      <c r="A185" s="80"/>
      <c r="B185" s="80"/>
      <c r="C185" s="85">
        <v>48</v>
      </c>
      <c r="D185" s="99" t="s">
        <v>165</v>
      </c>
      <c r="E185" s="102" t="s">
        <v>109</v>
      </c>
      <c r="F185" s="101" t="s">
        <v>115</v>
      </c>
      <c r="G185" s="89">
        <v>0</v>
      </c>
      <c r="H185" s="89">
        <v>0</v>
      </c>
    </row>
    <row r="186" spans="1:8" ht="13.2" customHeight="1">
      <c r="A186" s="80"/>
      <c r="B186" s="80"/>
      <c r="C186" s="85">
        <v>49</v>
      </c>
      <c r="D186" s="99" t="s">
        <v>166</v>
      </c>
      <c r="E186" s="102" t="s">
        <v>109</v>
      </c>
      <c r="F186" s="101" t="s">
        <v>140</v>
      </c>
      <c r="G186" s="89">
        <v>0</v>
      </c>
      <c r="H186" s="89">
        <v>0</v>
      </c>
    </row>
    <row r="187" spans="1:8" ht="13.2" customHeight="1">
      <c r="A187" s="80"/>
      <c r="B187" s="80"/>
      <c r="C187" s="85">
        <v>50</v>
      </c>
      <c r="D187" s="99" t="s">
        <v>167</v>
      </c>
      <c r="E187" s="102" t="s">
        <v>109</v>
      </c>
      <c r="F187" s="101" t="s">
        <v>140</v>
      </c>
      <c r="G187" s="89">
        <v>0</v>
      </c>
      <c r="H187" s="89">
        <v>0</v>
      </c>
    </row>
    <row r="188" spans="1:8" ht="13.2" customHeight="1">
      <c r="A188" s="80"/>
      <c r="B188" s="80"/>
      <c r="C188" s="85">
        <v>51</v>
      </c>
      <c r="D188" s="99" t="s">
        <v>168</v>
      </c>
      <c r="E188" s="102" t="s">
        <v>109</v>
      </c>
      <c r="F188" s="101" t="s">
        <v>118</v>
      </c>
      <c r="G188" s="89">
        <v>0</v>
      </c>
      <c r="H188" s="89">
        <v>0</v>
      </c>
    </row>
    <row r="189" spans="1:8" ht="13.2" customHeight="1">
      <c r="A189" s="80"/>
      <c r="B189" s="80"/>
      <c r="C189" s="85">
        <v>52</v>
      </c>
      <c r="D189" s="99" t="s">
        <v>169</v>
      </c>
      <c r="E189" s="102" t="s">
        <v>109</v>
      </c>
      <c r="F189" s="101" t="s">
        <v>140</v>
      </c>
      <c r="G189" s="89">
        <v>0</v>
      </c>
      <c r="H189" s="89">
        <v>0</v>
      </c>
    </row>
    <row r="190" spans="1:8" ht="13.2" customHeight="1">
      <c r="A190" s="80"/>
      <c r="B190" s="80"/>
      <c r="C190" s="85">
        <v>53</v>
      </c>
      <c r="D190" s="99" t="s">
        <v>170</v>
      </c>
      <c r="E190" s="102" t="s">
        <v>109</v>
      </c>
      <c r="F190" s="101" t="s">
        <v>140</v>
      </c>
      <c r="G190" s="89">
        <v>0</v>
      </c>
      <c r="H190" s="89">
        <v>0</v>
      </c>
    </row>
    <row r="191" spans="1:8" ht="13.2" customHeight="1">
      <c r="A191" s="80"/>
      <c r="B191" s="80"/>
      <c r="C191" s="85">
        <v>54</v>
      </c>
      <c r="D191" s="99" t="s">
        <v>171</v>
      </c>
      <c r="E191" s="102" t="s">
        <v>109</v>
      </c>
      <c r="F191" s="101" t="s">
        <v>140</v>
      </c>
      <c r="G191" s="89">
        <v>0</v>
      </c>
      <c r="H191" s="89">
        <v>0</v>
      </c>
    </row>
    <row r="192" spans="1:8" ht="13.2" customHeight="1">
      <c r="A192" s="80"/>
      <c r="B192" s="80"/>
      <c r="C192" s="85">
        <v>55</v>
      </c>
      <c r="D192" s="99" t="s">
        <v>172</v>
      </c>
      <c r="E192" s="102" t="s">
        <v>109</v>
      </c>
      <c r="F192" s="101" t="s">
        <v>140</v>
      </c>
      <c r="G192" s="89">
        <v>0</v>
      </c>
      <c r="H192" s="89">
        <v>0</v>
      </c>
    </row>
    <row r="193" spans="1:8" ht="13.2" customHeight="1">
      <c r="A193" s="80"/>
      <c r="B193" s="80"/>
      <c r="C193" s="85">
        <v>56</v>
      </c>
      <c r="D193" s="99" t="s">
        <v>173</v>
      </c>
      <c r="E193" s="102" t="s">
        <v>109</v>
      </c>
      <c r="F193" s="101" t="s">
        <v>147</v>
      </c>
      <c r="G193" s="89">
        <v>0</v>
      </c>
      <c r="H193" s="89">
        <v>0</v>
      </c>
    </row>
    <row r="194" spans="1:8" ht="13.2" customHeight="1">
      <c r="A194" s="80"/>
      <c r="B194" s="80"/>
      <c r="C194" s="85">
        <v>57</v>
      </c>
      <c r="D194" s="99" t="s">
        <v>174</v>
      </c>
      <c r="E194" s="102" t="s">
        <v>109</v>
      </c>
      <c r="F194" s="101" t="s">
        <v>140</v>
      </c>
      <c r="G194" s="89">
        <v>0</v>
      </c>
      <c r="H194" s="89">
        <v>0</v>
      </c>
    </row>
    <row r="195" spans="1:8" ht="13.2" customHeight="1">
      <c r="A195" s="80"/>
      <c r="B195" s="80"/>
      <c r="C195" s="85">
        <v>58</v>
      </c>
      <c r="D195" s="99" t="s">
        <v>175</v>
      </c>
      <c r="E195" s="102" t="s">
        <v>109</v>
      </c>
      <c r="F195" s="101" t="s">
        <v>140</v>
      </c>
      <c r="G195" s="89">
        <v>0</v>
      </c>
      <c r="H195" s="89">
        <v>0</v>
      </c>
    </row>
    <row r="196" spans="1:8" ht="13.2" customHeight="1">
      <c r="A196" s="80"/>
      <c r="B196" s="80"/>
      <c r="C196" s="85">
        <v>59</v>
      </c>
      <c r="D196" s="99" t="s">
        <v>176</v>
      </c>
      <c r="E196" s="102" t="s">
        <v>109</v>
      </c>
      <c r="F196" s="101" t="s">
        <v>147</v>
      </c>
      <c r="G196" s="89">
        <v>0</v>
      </c>
      <c r="H196" s="89">
        <v>0</v>
      </c>
    </row>
    <row r="197" spans="1:8" ht="13.2" customHeight="1">
      <c r="A197" s="80"/>
      <c r="B197" s="80"/>
      <c r="C197" s="85">
        <v>60</v>
      </c>
      <c r="D197" s="99" t="s">
        <v>233</v>
      </c>
      <c r="E197" s="102" t="s">
        <v>234</v>
      </c>
      <c r="F197" s="101" t="s">
        <v>235</v>
      </c>
      <c r="G197" s="89">
        <v>302583.48</v>
      </c>
      <c r="H197" s="89">
        <v>302583.48</v>
      </c>
    </row>
    <row r="198" spans="1:8" ht="13.2" customHeight="1">
      <c r="A198" s="80"/>
      <c r="B198" s="80"/>
      <c r="C198" s="85">
        <v>61</v>
      </c>
      <c r="D198" s="99" t="s">
        <v>236</v>
      </c>
      <c r="E198" s="102" t="s">
        <v>237</v>
      </c>
      <c r="F198" s="101" t="s">
        <v>238</v>
      </c>
      <c r="G198" s="89">
        <v>914342</v>
      </c>
      <c r="H198" s="89">
        <v>914342</v>
      </c>
    </row>
    <row r="199" spans="1:8" ht="23.25" customHeight="1">
      <c r="A199" s="80"/>
      <c r="B199" s="80"/>
      <c r="C199" s="103">
        <v>61</v>
      </c>
      <c r="D199" s="104" t="s">
        <v>177</v>
      </c>
      <c r="E199" s="105"/>
      <c r="F199" s="106" t="s">
        <v>239</v>
      </c>
      <c r="G199" s="107">
        <f>SUM(G138:G198)</f>
        <v>8618552.8599999994</v>
      </c>
      <c r="H199" s="107">
        <f>SUM(H138:H198)</f>
        <v>4442122.8599999994</v>
      </c>
    </row>
    <row r="200" spans="1:8" ht="23.25" customHeight="1">
      <c r="A200" s="80"/>
      <c r="B200" s="80"/>
      <c r="C200" s="85">
        <v>1</v>
      </c>
      <c r="D200" s="108" t="s">
        <v>212</v>
      </c>
      <c r="E200" s="109" t="s">
        <v>213</v>
      </c>
      <c r="F200" s="109" t="s">
        <v>225</v>
      </c>
      <c r="G200" s="110">
        <v>79710</v>
      </c>
      <c r="H200" s="89">
        <v>79710</v>
      </c>
    </row>
    <row r="201" spans="1:8" ht="23.25" customHeight="1">
      <c r="A201" s="80"/>
      <c r="B201" s="80"/>
      <c r="C201" s="85">
        <v>2</v>
      </c>
      <c r="D201" s="108" t="s">
        <v>214</v>
      </c>
      <c r="E201" s="109" t="s">
        <v>213</v>
      </c>
      <c r="F201" s="109" t="s">
        <v>225</v>
      </c>
      <c r="G201" s="110">
        <v>59524</v>
      </c>
      <c r="H201" s="89">
        <v>59524</v>
      </c>
    </row>
    <row r="202" spans="1:8" ht="23.25" customHeight="1">
      <c r="A202" s="80"/>
      <c r="B202" s="80"/>
      <c r="C202" s="85">
        <v>3</v>
      </c>
      <c r="D202" s="108" t="s">
        <v>240</v>
      </c>
      <c r="E202" s="109" t="s">
        <v>241</v>
      </c>
      <c r="F202" s="109" t="s">
        <v>225</v>
      </c>
      <c r="G202" s="110">
        <v>78250</v>
      </c>
      <c r="H202" s="89"/>
    </row>
    <row r="203" spans="1:8" ht="23.25" customHeight="1">
      <c r="A203" s="80"/>
      <c r="B203" s="80"/>
      <c r="C203" s="85">
        <v>4</v>
      </c>
      <c r="D203" s="108" t="s">
        <v>242</v>
      </c>
      <c r="E203" s="109" t="s">
        <v>241</v>
      </c>
      <c r="F203" s="109" t="s">
        <v>225</v>
      </c>
      <c r="G203" s="110">
        <v>71468</v>
      </c>
      <c r="H203" s="89"/>
    </row>
    <row r="204" spans="1:8" ht="23.25" customHeight="1">
      <c r="A204" s="80"/>
      <c r="B204" s="80"/>
      <c r="C204" s="103">
        <v>2</v>
      </c>
      <c r="D204" s="104" t="s">
        <v>207</v>
      </c>
      <c r="E204" s="105"/>
      <c r="F204" s="106" t="s">
        <v>226</v>
      </c>
      <c r="G204" s="107">
        <f>SUM(G200:G203)</f>
        <v>288952</v>
      </c>
      <c r="H204" s="107">
        <f>SUM(H200:H201)</f>
        <v>139234</v>
      </c>
    </row>
    <row r="205" spans="1:8" ht="21.6" customHeight="1">
      <c r="A205" s="80"/>
      <c r="B205" s="80"/>
      <c r="C205" s="85">
        <v>150</v>
      </c>
      <c r="D205" s="111" t="s">
        <v>178</v>
      </c>
      <c r="E205" s="112">
        <v>2009</v>
      </c>
      <c r="F205" s="112" t="s">
        <v>179</v>
      </c>
      <c r="G205" s="113">
        <v>98180.24</v>
      </c>
      <c r="H205" s="89">
        <v>98180.24</v>
      </c>
    </row>
    <row r="206" spans="1:8" ht="20.399999999999999" customHeight="1">
      <c r="A206" s="80"/>
      <c r="B206" s="80"/>
      <c r="C206" s="103">
        <v>1</v>
      </c>
      <c r="D206" s="114" t="s">
        <v>180</v>
      </c>
      <c r="E206" s="115"/>
      <c r="F206" s="116">
        <v>320</v>
      </c>
      <c r="G206" s="107">
        <f>SUM(G205:G205)</f>
        <v>98180.24</v>
      </c>
      <c r="H206" s="107">
        <v>98180.24</v>
      </c>
    </row>
    <row r="207" spans="1:8" ht="21.75" customHeight="1">
      <c r="A207" s="80"/>
      <c r="B207" s="80"/>
      <c r="C207" s="85"/>
      <c r="D207" s="117" t="s">
        <v>22</v>
      </c>
      <c r="E207" s="115"/>
      <c r="F207" s="115"/>
      <c r="G207" s="118">
        <f>SUM(G199,G204,G206)</f>
        <v>9005685.0999999996</v>
      </c>
      <c r="H207" s="118">
        <f>SUM(H199,H204,H206)</f>
        <v>4679537.0999999996</v>
      </c>
    </row>
    <row r="208" spans="1:8" ht="21.6" customHeight="1">
      <c r="A208" s="80"/>
      <c r="B208" s="80"/>
      <c r="C208" s="119"/>
      <c r="D208" s="120"/>
      <c r="E208" s="121"/>
      <c r="F208" s="121"/>
      <c r="G208" s="122"/>
      <c r="H208" s="122"/>
    </row>
    <row r="209" spans="1:12" ht="21.75" customHeight="1">
      <c r="A209" s="80"/>
      <c r="B209" s="80"/>
      <c r="C209" s="123">
        <f>C51+C135+C199+C204+C206</f>
        <v>150</v>
      </c>
      <c r="D209" s="124" t="s">
        <v>193</v>
      </c>
      <c r="E209" s="123"/>
      <c r="F209" s="123"/>
      <c r="G209" s="125">
        <f>SUM(G51,G135,G199,G204,G206)</f>
        <v>34086455.110000007</v>
      </c>
      <c r="H209" s="125">
        <f>SUM(H206,H204,H199,H135,H51)</f>
        <v>19638780.399999999</v>
      </c>
      <c r="I209" s="58"/>
    </row>
    <row r="210" spans="1:12" ht="21.75" customHeight="1">
      <c r="A210" s="80"/>
      <c r="B210" s="80"/>
      <c r="C210" s="126"/>
      <c r="D210" s="127" t="s">
        <v>215</v>
      </c>
      <c r="E210" s="126"/>
      <c r="F210" s="126"/>
      <c r="G210" s="128"/>
      <c r="H210" s="129"/>
      <c r="I210" s="58"/>
    </row>
    <row r="211" spans="1:12" ht="21.75" customHeight="1">
      <c r="A211" s="80"/>
      <c r="B211" s="80"/>
      <c r="C211" s="130">
        <v>151</v>
      </c>
      <c r="D211" s="131" t="s">
        <v>216</v>
      </c>
      <c r="E211" s="130">
        <v>2017</v>
      </c>
      <c r="F211" s="130" t="s">
        <v>217</v>
      </c>
      <c r="G211" s="132">
        <v>219180</v>
      </c>
      <c r="H211" s="133">
        <v>219180</v>
      </c>
      <c r="I211" s="58"/>
    </row>
    <row r="212" spans="1:12" ht="21.75" customHeight="1">
      <c r="A212" s="80"/>
      <c r="B212" s="80"/>
      <c r="C212" s="130">
        <v>152</v>
      </c>
      <c r="D212" s="131" t="s">
        <v>218</v>
      </c>
      <c r="E212" s="130">
        <v>2017</v>
      </c>
      <c r="F212" s="130" t="s">
        <v>223</v>
      </c>
      <c r="G212" s="132">
        <v>210412.79999999999</v>
      </c>
      <c r="H212" s="133">
        <v>210412.79999999999</v>
      </c>
      <c r="I212" s="58"/>
    </row>
    <row r="213" spans="1:12" ht="21.75" customHeight="1">
      <c r="A213" s="80"/>
      <c r="B213" s="80"/>
      <c r="C213" s="130">
        <v>153</v>
      </c>
      <c r="D213" s="131" t="s">
        <v>219</v>
      </c>
      <c r="E213" s="130">
        <v>2017</v>
      </c>
      <c r="F213" s="130" t="s">
        <v>221</v>
      </c>
      <c r="G213" s="132">
        <v>184890</v>
      </c>
      <c r="H213" s="133">
        <v>184890</v>
      </c>
      <c r="I213" s="58"/>
    </row>
    <row r="214" spans="1:12" ht="21.75" customHeight="1">
      <c r="A214" s="80"/>
      <c r="B214" s="80"/>
      <c r="C214" s="130">
        <v>154</v>
      </c>
      <c r="D214" s="131" t="s">
        <v>220</v>
      </c>
      <c r="E214" s="130">
        <v>2017</v>
      </c>
      <c r="F214" s="130" t="s">
        <v>222</v>
      </c>
      <c r="G214" s="132">
        <v>420160</v>
      </c>
      <c r="H214" s="133">
        <v>420160</v>
      </c>
      <c r="I214" s="58"/>
    </row>
    <row r="215" spans="1:12" ht="21.75" customHeight="1">
      <c r="A215" s="80"/>
      <c r="B215" s="80"/>
      <c r="C215" s="123">
        <v>4</v>
      </c>
      <c r="D215" s="124" t="s">
        <v>224</v>
      </c>
      <c r="E215" s="123"/>
      <c r="F215" s="134" t="s">
        <v>227</v>
      </c>
      <c r="G215" s="125">
        <f>G211+G212+G213+G214</f>
        <v>1034642.8</v>
      </c>
      <c r="H215" s="135">
        <f>H211+H212+H213+H214</f>
        <v>1034642.8</v>
      </c>
      <c r="I215" s="58"/>
    </row>
    <row r="216" spans="1:12" ht="21.75" customHeight="1">
      <c r="A216" s="80"/>
      <c r="B216" s="80"/>
      <c r="C216" s="60"/>
      <c r="D216" s="61"/>
      <c r="E216" s="60"/>
      <c r="F216" s="60"/>
      <c r="G216" s="62"/>
      <c r="H216" s="159"/>
    </row>
    <row r="217" spans="1:12" ht="21.75" customHeight="1">
      <c r="A217" s="80"/>
      <c r="B217" s="136"/>
      <c r="C217" s="137"/>
      <c r="D217" s="138"/>
      <c r="E217" s="138"/>
      <c r="F217" s="138"/>
      <c r="G217" s="139"/>
      <c r="H217" s="139"/>
    </row>
    <row r="218" spans="1:12" ht="21.75" customHeight="1">
      <c r="A218" s="80"/>
      <c r="B218" s="136"/>
      <c r="C218" s="137"/>
      <c r="D218" s="138"/>
      <c r="E218" s="138"/>
      <c r="F218" s="138"/>
      <c r="G218" s="139"/>
      <c r="H218" s="139"/>
    </row>
    <row r="219" spans="1:12" ht="21.75" customHeight="1">
      <c r="A219" s="80"/>
      <c r="B219" s="136"/>
      <c r="C219" s="140"/>
      <c r="D219" s="138"/>
      <c r="E219" s="141"/>
      <c r="F219" s="141"/>
      <c r="G219" s="139"/>
      <c r="H219" s="139"/>
    </row>
    <row r="220" spans="1:12" ht="21.75" customHeight="1">
      <c r="A220" s="80"/>
      <c r="B220" s="136"/>
      <c r="C220" s="48"/>
      <c r="D220" s="142"/>
      <c r="E220" s="143"/>
      <c r="F220" s="143"/>
      <c r="G220" s="144"/>
      <c r="H220" s="144"/>
      <c r="I220" s="28"/>
      <c r="J220" s="28"/>
      <c r="K220" s="28"/>
      <c r="L220" s="28"/>
    </row>
    <row r="221" spans="1:12" ht="21.75" customHeight="1">
      <c r="A221" s="80"/>
      <c r="B221" s="136"/>
      <c r="C221" s="48"/>
      <c r="D221" s="145"/>
      <c r="E221" s="48"/>
      <c r="F221" s="48"/>
      <c r="G221" s="146"/>
      <c r="H221" s="146"/>
    </row>
    <row r="222" spans="1:12" ht="24" customHeight="1">
      <c r="A222" s="80"/>
      <c r="B222" s="136"/>
      <c r="C222" s="48"/>
      <c r="D222" s="147"/>
      <c r="E222" s="48"/>
      <c r="F222" s="48"/>
      <c r="G222" s="148"/>
      <c r="H222" s="148"/>
    </row>
    <row r="223" spans="1:12" ht="24" customHeight="1">
      <c r="A223" s="80"/>
      <c r="B223" s="136"/>
      <c r="C223" s="48"/>
      <c r="D223" s="149"/>
      <c r="E223" s="150"/>
      <c r="F223" s="150"/>
      <c r="G223" s="151"/>
      <c r="H223" s="151"/>
    </row>
    <row r="224" spans="1:12" ht="25.2" customHeight="1">
      <c r="A224" s="80"/>
      <c r="B224" s="136"/>
      <c r="C224" s="48"/>
      <c r="D224" s="152"/>
      <c r="E224" s="150"/>
      <c r="F224" s="150"/>
      <c r="G224" s="151"/>
      <c r="H224" s="151"/>
    </row>
    <row r="225" spans="1:8" ht="19.2" customHeight="1">
      <c r="A225" s="80"/>
      <c r="B225" s="136"/>
      <c r="C225" s="48"/>
      <c r="D225" s="153"/>
      <c r="E225" s="154"/>
      <c r="F225" s="154"/>
      <c r="G225" s="155"/>
      <c r="H225" s="155"/>
    </row>
    <row r="226" spans="1:8" ht="0.6" customHeight="1">
      <c r="A226" s="80"/>
      <c r="B226" s="136"/>
      <c r="C226" s="48"/>
      <c r="D226" s="48"/>
      <c r="E226" s="48"/>
      <c r="F226" s="48"/>
      <c r="G226" s="48"/>
      <c r="H226" s="48"/>
    </row>
    <row r="227" spans="1:8" ht="22.2" hidden="1" customHeight="1">
      <c r="A227" s="80"/>
      <c r="B227" s="136"/>
      <c r="C227" s="48"/>
      <c r="D227" s="48"/>
      <c r="E227" s="48"/>
      <c r="F227" s="48"/>
      <c r="G227" s="48"/>
      <c r="H227" s="48"/>
    </row>
    <row r="228" spans="1:8" ht="22.2" hidden="1" customHeight="1">
      <c r="A228" s="80"/>
      <c r="B228" s="136"/>
      <c r="C228" s="48"/>
      <c r="D228" s="48"/>
      <c r="E228" s="48"/>
      <c r="F228" s="48"/>
      <c r="G228" s="48"/>
      <c r="H228" s="48"/>
    </row>
    <row r="229" spans="1:8" ht="22.2" hidden="1" customHeight="1">
      <c r="A229" s="80"/>
      <c r="B229" s="136"/>
      <c r="C229" s="48"/>
      <c r="D229" s="48"/>
      <c r="E229" s="48"/>
      <c r="F229" s="48"/>
      <c r="G229" s="48"/>
      <c r="H229" s="48"/>
    </row>
    <row r="230" spans="1:8" ht="22.2" hidden="1" customHeight="1">
      <c r="A230" s="80"/>
      <c r="B230" s="136"/>
      <c r="C230" s="48"/>
      <c r="D230" s="48"/>
      <c r="E230" s="48"/>
      <c r="F230" s="48"/>
      <c r="G230" s="48"/>
      <c r="H230" s="48"/>
    </row>
    <row r="231" spans="1:8" ht="22.2" hidden="1" customHeight="1">
      <c r="A231" s="80"/>
      <c r="B231" s="136"/>
      <c r="C231" s="48"/>
      <c r="D231" s="48"/>
      <c r="E231" s="48"/>
      <c r="F231" s="48"/>
      <c r="G231" s="48"/>
      <c r="H231" s="48"/>
    </row>
    <row r="232" spans="1:8" ht="9.6" hidden="1" customHeight="1">
      <c r="A232" s="80"/>
      <c r="B232" s="136"/>
      <c r="C232" s="48"/>
      <c r="D232" s="48"/>
      <c r="E232" s="48"/>
      <c r="F232" s="48"/>
      <c r="G232" s="48"/>
      <c r="H232" s="48"/>
    </row>
    <row r="233" spans="1:8" ht="22.2" hidden="1" customHeight="1">
      <c r="A233" s="80"/>
      <c r="B233" s="136"/>
      <c r="C233" s="48"/>
      <c r="D233" s="48"/>
      <c r="E233" s="48"/>
      <c r="F233" s="48"/>
      <c r="G233" s="48"/>
      <c r="H233" s="48"/>
    </row>
    <row r="234" spans="1:8" ht="16.2" hidden="1" customHeight="1">
      <c r="A234" s="80"/>
      <c r="B234" s="136"/>
      <c r="C234" s="48"/>
      <c r="D234" s="48"/>
      <c r="E234" s="48"/>
      <c r="F234" s="48"/>
      <c r="G234" s="48"/>
      <c r="H234" s="48"/>
    </row>
    <row r="235" spans="1:8" ht="15" hidden="1" customHeight="1">
      <c r="A235" s="80"/>
      <c r="B235" s="136"/>
      <c r="C235" s="48"/>
      <c r="D235" s="48"/>
      <c r="E235" s="48"/>
      <c r="F235" s="48"/>
      <c r="G235" s="48"/>
      <c r="H235" s="48"/>
    </row>
    <row r="236" spans="1:8" ht="9" hidden="1" customHeight="1">
      <c r="A236" s="80"/>
      <c r="B236" s="136"/>
      <c r="C236" s="48"/>
      <c r="D236" s="48"/>
      <c r="E236" s="48"/>
      <c r="F236" s="48"/>
      <c r="G236" s="48"/>
      <c r="H236" s="48"/>
    </row>
    <row r="237" spans="1:8" ht="13.8" hidden="1" customHeight="1">
      <c r="A237" s="80"/>
      <c r="B237" s="136"/>
      <c r="C237" s="48"/>
      <c r="D237" s="48"/>
      <c r="E237" s="48"/>
      <c r="F237" s="48"/>
      <c r="G237" s="48"/>
      <c r="H237" s="48"/>
    </row>
    <row r="238" spans="1:8" ht="13.8" hidden="1" customHeight="1">
      <c r="A238" s="80"/>
      <c r="B238" s="136"/>
      <c r="C238" s="48"/>
      <c r="D238" s="48"/>
      <c r="E238" s="48"/>
      <c r="F238" s="48"/>
      <c r="G238" s="48"/>
      <c r="H238" s="48"/>
    </row>
    <row r="239" spans="1:8" ht="14.4" hidden="1" customHeight="1">
      <c r="A239" s="80"/>
      <c r="B239" s="136"/>
      <c r="C239" s="48"/>
      <c r="D239" s="48"/>
      <c r="E239" s="48"/>
      <c r="F239" s="48"/>
      <c r="G239" s="48"/>
      <c r="H239" s="48"/>
    </row>
    <row r="240" spans="1:8" ht="14.4" hidden="1" customHeight="1">
      <c r="A240" s="80"/>
      <c r="B240" s="136"/>
      <c r="C240" s="48"/>
      <c r="D240" s="48"/>
      <c r="E240" s="48"/>
      <c r="F240" s="48"/>
      <c r="G240" s="48"/>
      <c r="H240" s="48"/>
    </row>
    <row r="241" spans="1:9" ht="14.4" hidden="1" customHeight="1">
      <c r="A241" s="80"/>
      <c r="B241" s="136"/>
      <c r="C241" s="48"/>
      <c r="D241" s="48"/>
      <c r="E241" s="48"/>
      <c r="F241" s="48"/>
      <c r="G241" s="48"/>
      <c r="H241" s="48"/>
    </row>
    <row r="242" spans="1:9" ht="18" hidden="1" customHeight="1">
      <c r="A242" s="80"/>
      <c r="B242" s="136"/>
      <c r="C242" s="48"/>
      <c r="D242" s="48"/>
      <c r="E242" s="48"/>
      <c r="F242" s="48"/>
      <c r="G242" s="48"/>
      <c r="H242" s="48"/>
    </row>
    <row r="243" spans="1:9" ht="18" hidden="1" customHeight="1">
      <c r="A243" s="80"/>
      <c r="B243" s="136"/>
      <c r="C243" s="48"/>
      <c r="D243" s="48"/>
      <c r="E243" s="48"/>
      <c r="F243" s="48"/>
      <c r="G243" s="48"/>
      <c r="H243" s="48"/>
    </row>
    <row r="244" spans="1:9" ht="16.2" hidden="1" customHeight="1">
      <c r="A244" s="80"/>
      <c r="B244" s="136"/>
      <c r="C244" s="48"/>
      <c r="D244" s="48"/>
      <c r="E244" s="48"/>
      <c r="F244" s="48"/>
      <c r="G244" s="48"/>
      <c r="H244" s="48"/>
    </row>
    <row r="245" spans="1:9" ht="19.8" hidden="1" customHeight="1">
      <c r="A245" s="80"/>
      <c r="B245" s="136"/>
      <c r="C245" s="48"/>
      <c r="D245" s="48"/>
      <c r="E245" s="48"/>
      <c r="F245" s="48"/>
      <c r="G245" s="48"/>
      <c r="H245" s="48"/>
    </row>
    <row r="246" spans="1:9" ht="10.8" hidden="1" customHeight="1">
      <c r="A246" s="80"/>
      <c r="B246" s="136"/>
      <c r="C246" s="48"/>
      <c r="D246" s="48"/>
      <c r="E246" s="48"/>
      <c r="F246" s="48"/>
      <c r="G246" s="48"/>
      <c r="H246" s="48"/>
    </row>
    <row r="247" spans="1:9" ht="18.600000000000001" hidden="1" customHeight="1">
      <c r="A247" s="80"/>
      <c r="B247" s="136"/>
      <c r="C247" s="48"/>
      <c r="D247" s="48"/>
      <c r="E247" s="48"/>
      <c r="F247" s="48"/>
      <c r="G247" s="48"/>
      <c r="H247" s="48"/>
    </row>
    <row r="248" spans="1:9" ht="18.600000000000001" hidden="1" customHeight="1">
      <c r="A248" s="80"/>
      <c r="B248" s="136"/>
      <c r="C248" s="48"/>
      <c r="D248" s="48"/>
      <c r="E248" s="48"/>
      <c r="F248" s="48"/>
      <c r="G248" s="48"/>
      <c r="H248" s="48"/>
    </row>
    <row r="249" spans="1:9" ht="18.600000000000001" hidden="1" customHeight="1">
      <c r="A249" s="80"/>
      <c r="B249" s="136"/>
      <c r="C249" s="48"/>
      <c r="D249" s="48"/>
      <c r="E249" s="48"/>
      <c r="F249" s="48"/>
      <c r="G249" s="48"/>
      <c r="H249" s="48"/>
    </row>
    <row r="250" spans="1:9" ht="10.199999999999999" hidden="1" customHeight="1">
      <c r="A250" s="80"/>
      <c r="B250" s="136"/>
      <c r="C250" s="48"/>
      <c r="D250" s="48"/>
      <c r="E250" s="48"/>
      <c r="F250" s="48"/>
      <c r="G250" s="48"/>
      <c r="H250" s="48"/>
    </row>
    <row r="251" spans="1:9" ht="18.600000000000001" hidden="1" customHeight="1">
      <c r="A251" s="80"/>
      <c r="B251" s="136"/>
      <c r="C251" s="48"/>
      <c r="D251" s="48"/>
      <c r="E251" s="48"/>
      <c r="F251" s="48"/>
      <c r="G251" s="48"/>
      <c r="H251" s="48"/>
    </row>
    <row r="252" spans="1:9" ht="18.600000000000001" hidden="1" customHeight="1">
      <c r="A252" s="80"/>
      <c r="B252" s="136"/>
      <c r="C252" s="48"/>
      <c r="D252" s="48"/>
      <c r="E252" s="48"/>
      <c r="F252" s="48"/>
      <c r="G252" s="48"/>
      <c r="H252" s="48"/>
    </row>
    <row r="253" spans="1:9" ht="18.600000000000001" hidden="1" customHeight="1">
      <c r="A253" s="80"/>
      <c r="B253" s="136"/>
      <c r="C253" s="48"/>
      <c r="D253" s="48"/>
      <c r="E253" s="48"/>
      <c r="F253" s="48"/>
      <c r="G253" s="48"/>
      <c r="H253" s="48"/>
    </row>
    <row r="254" spans="1:9" ht="18.600000000000001" hidden="1" customHeight="1">
      <c r="A254" s="80"/>
      <c r="B254" s="136"/>
      <c r="C254" s="48"/>
      <c r="D254" s="48"/>
      <c r="E254" s="48"/>
      <c r="F254" s="48"/>
      <c r="G254" s="48"/>
      <c r="H254" s="48"/>
    </row>
    <row r="255" spans="1:9" ht="18.600000000000001" hidden="1" customHeight="1">
      <c r="A255" s="80"/>
      <c r="B255" s="136"/>
      <c r="C255" s="48"/>
      <c r="D255" s="48"/>
      <c r="E255" s="48"/>
      <c r="F255" s="48"/>
      <c r="G255" s="48"/>
      <c r="H255" s="48"/>
    </row>
    <row r="256" spans="1:9" ht="18.600000000000001" hidden="1" customHeight="1">
      <c r="A256" s="80"/>
      <c r="B256" s="136"/>
      <c r="C256" s="48"/>
      <c r="D256" s="48"/>
      <c r="E256" s="48"/>
      <c r="F256" s="48"/>
      <c r="G256" s="48"/>
      <c r="H256" s="48"/>
      <c r="I256" s="28"/>
    </row>
    <row r="257" spans="1:8" ht="16.8" hidden="1" customHeight="1">
      <c r="A257" s="80"/>
      <c r="B257" s="136"/>
      <c r="C257" s="48"/>
      <c r="D257" s="48"/>
      <c r="E257" s="48"/>
      <c r="F257" s="48"/>
      <c r="G257" s="48"/>
      <c r="H257" s="48"/>
    </row>
    <row r="258" spans="1:8" ht="15.6" customHeight="1">
      <c r="A258" s="158"/>
      <c r="B258" s="158"/>
      <c r="C258" s="156"/>
      <c r="D258" s="69"/>
      <c r="E258" s="69"/>
      <c r="F258" s="69"/>
      <c r="G258" s="157"/>
      <c r="H258" s="157"/>
    </row>
    <row r="259" spans="1:8" ht="20.399999999999999" customHeight="1">
      <c r="A259" s="82"/>
      <c r="B259" s="83"/>
      <c r="D259" s="81"/>
      <c r="E259" s="81"/>
      <c r="F259" s="81"/>
      <c r="G259" s="81"/>
    </row>
    <row r="260" spans="1:8" ht="4.2" customHeight="1">
      <c r="A260" s="48"/>
      <c r="B260" s="48"/>
    </row>
    <row r="261" spans="1:8" ht="24.6" customHeight="1">
      <c r="A261" s="48"/>
      <c r="B261" s="48"/>
      <c r="D261" s="81"/>
      <c r="E261" s="81"/>
      <c r="F261" s="81"/>
      <c r="G261" s="81"/>
    </row>
    <row r="262" spans="1:8">
      <c r="A262" s="48"/>
      <c r="B262" s="48"/>
    </row>
    <row r="263" spans="1:8">
      <c r="A263" s="48"/>
      <c r="B263" s="48"/>
    </row>
    <row r="264" spans="1:8">
      <c r="A264" s="48"/>
      <c r="B264" s="48"/>
    </row>
    <row r="265" spans="1:8">
      <c r="A265" s="48"/>
      <c r="B265" s="48"/>
    </row>
    <row r="266" spans="1:8">
      <c r="A266" s="48"/>
      <c r="B266" s="48"/>
    </row>
    <row r="267" spans="1:8">
      <c r="A267" s="48"/>
      <c r="B267" s="48"/>
    </row>
    <row r="268" spans="1:8">
      <c r="A268" s="48"/>
    </row>
  </sheetData>
  <mergeCells count="13">
    <mergeCell ref="B47:B257"/>
    <mergeCell ref="D259:G259"/>
    <mergeCell ref="D261:G261"/>
    <mergeCell ref="A258:B258"/>
    <mergeCell ref="A259:B259"/>
    <mergeCell ref="C46:H46"/>
    <mergeCell ref="A47:A257"/>
    <mergeCell ref="A1:H1"/>
    <mergeCell ref="A2:H2"/>
    <mergeCell ref="A4:A42"/>
    <mergeCell ref="C42:H42"/>
    <mergeCell ref="B4:B42"/>
    <mergeCell ref="A43:B43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7" fitToHeight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2019-02-14T11:38:06Z</cp:lastPrinted>
  <dcterms:created xsi:type="dcterms:W3CDTF">2015-03-24T13:24:18Z</dcterms:created>
  <dcterms:modified xsi:type="dcterms:W3CDTF">2019-02-14T12:02:26Z</dcterms:modified>
</cp:coreProperties>
</file>